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6\INFORMACIONES PARA EL PORTAL\MARZO\"/>
    </mc:Choice>
  </mc:AlternateContent>
  <xr:revisionPtr revIDLastSave="0" documentId="13_ncr:1_{CAF3F5AA-A36F-4172-8731-09896DDD7E7C}" xr6:coauthVersionLast="47" xr6:coauthVersionMax="47" xr10:uidLastSave="{00000000-0000-0000-0000-000000000000}"/>
  <bookViews>
    <workbookView xWindow="-120" yWindow="-120" windowWidth="24240" windowHeight="13020" xr2:uid="{CC2C8B7F-7689-4E5B-9BF5-153118BF7484}"/>
  </bookViews>
  <sheets>
    <sheet name="Hoja1" sheetId="1" r:id="rId1"/>
    <sheet name="Hoja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0" i="3" l="1"/>
  <c r="E90" i="3"/>
  <c r="H89" i="3"/>
  <c r="E89" i="3"/>
  <c r="H88" i="3"/>
  <c r="E88" i="3"/>
  <c r="H87" i="3"/>
  <c r="E87" i="3"/>
  <c r="H86" i="3"/>
  <c r="E86" i="3"/>
  <c r="H85" i="3"/>
  <c r="E85" i="3"/>
  <c r="H84" i="3"/>
  <c r="E84" i="3"/>
  <c r="H83" i="3"/>
  <c r="E83" i="3"/>
  <c r="H82" i="3"/>
  <c r="E82" i="3"/>
  <c r="H81" i="3"/>
  <c r="E81" i="3"/>
  <c r="H80" i="3"/>
  <c r="E80" i="3"/>
  <c r="H79" i="3"/>
  <c r="E79" i="3"/>
  <c r="H78" i="3"/>
  <c r="E78" i="3"/>
  <c r="H77" i="3"/>
  <c r="E77" i="3"/>
  <c r="H76" i="3"/>
  <c r="E76" i="3"/>
  <c r="H75" i="3"/>
  <c r="E75" i="3"/>
  <c r="H74" i="3"/>
  <c r="E74" i="3"/>
  <c r="H73" i="3"/>
  <c r="E73" i="3"/>
  <c r="H72" i="3"/>
  <c r="E72" i="3"/>
  <c r="H71" i="3"/>
  <c r="E71" i="3"/>
  <c r="H70" i="3"/>
  <c r="E70" i="3"/>
  <c r="H69" i="3"/>
  <c r="E69" i="3"/>
  <c r="H68" i="3"/>
  <c r="E68" i="3"/>
  <c r="H67" i="3"/>
  <c r="E67" i="3"/>
  <c r="H66" i="3"/>
  <c r="E66" i="3"/>
  <c r="H65" i="3"/>
  <c r="E65" i="3"/>
  <c r="H64" i="3"/>
  <c r="E64" i="3"/>
  <c r="H63" i="3"/>
  <c r="E63" i="3"/>
  <c r="H62" i="3"/>
  <c r="E62" i="3"/>
  <c r="H61" i="3"/>
  <c r="E61" i="3"/>
  <c r="H60" i="3"/>
  <c r="E60" i="3"/>
  <c r="H59" i="3"/>
  <c r="E59" i="3"/>
  <c r="H58" i="3"/>
  <c r="E58" i="3"/>
  <c r="H57" i="3"/>
  <c r="E57" i="3"/>
  <c r="H56" i="3"/>
  <c r="E56" i="3"/>
  <c r="H55" i="3"/>
  <c r="E55" i="3"/>
  <c r="H54" i="3"/>
  <c r="E54" i="3"/>
  <c r="H53" i="3"/>
  <c r="H52" i="3"/>
  <c r="E52" i="3"/>
  <c r="D51" i="3"/>
  <c r="H51" i="3" s="1"/>
  <c r="G91" i="3" s="1"/>
  <c r="H50" i="3"/>
  <c r="H49" i="3"/>
  <c r="H48" i="3"/>
  <c r="H47" i="3"/>
  <c r="E47" i="3"/>
  <c r="H46" i="3"/>
  <c r="E46" i="3"/>
  <c r="H45" i="3"/>
  <c r="E45" i="3"/>
  <c r="H44" i="3"/>
  <c r="E44" i="3"/>
  <c r="H43" i="3"/>
  <c r="E43" i="3"/>
  <c r="H42" i="3"/>
  <c r="E42" i="3"/>
  <c r="H41" i="3"/>
  <c r="E41" i="3"/>
  <c r="H40" i="3"/>
  <c r="E40" i="3"/>
  <c r="H39" i="3"/>
  <c r="E39" i="3"/>
  <c r="H38" i="3"/>
  <c r="E38" i="3"/>
  <c r="H37" i="3"/>
  <c r="E37" i="3"/>
  <c r="H36" i="3"/>
  <c r="E36" i="3"/>
  <c r="H35" i="3"/>
  <c r="E35" i="3"/>
  <c r="H34" i="3"/>
  <c r="E34" i="3"/>
  <c r="H33" i="3"/>
  <c r="E33" i="3"/>
  <c r="H32" i="3"/>
  <c r="E32" i="3"/>
  <c r="H31" i="3"/>
  <c r="E31" i="3"/>
  <c r="H30" i="3"/>
  <c r="E30" i="3"/>
  <c r="H29" i="3"/>
  <c r="E29" i="3"/>
  <c r="H28" i="3"/>
  <c r="E28" i="3"/>
  <c r="H27" i="3"/>
  <c r="E27" i="3"/>
  <c r="H26" i="3"/>
  <c r="E26" i="3"/>
  <c r="H25" i="3"/>
  <c r="E25" i="3"/>
  <c r="H24" i="3"/>
  <c r="E24" i="3"/>
  <c r="H23" i="3"/>
  <c r="E23" i="3"/>
  <c r="H22" i="3"/>
  <c r="E22" i="3"/>
  <c r="H21" i="3"/>
  <c r="E21" i="3"/>
  <c r="H20" i="3"/>
  <c r="E20" i="3"/>
  <c r="H19" i="3"/>
  <c r="E19" i="3"/>
  <c r="H18" i="3"/>
  <c r="E18" i="3"/>
  <c r="H17" i="3"/>
  <c r="E17" i="3"/>
  <c r="H16" i="3"/>
  <c r="E16" i="3"/>
  <c r="H15" i="3"/>
  <c r="E15" i="3"/>
  <c r="H14" i="3"/>
  <c r="E14" i="3"/>
  <c r="C355" i="1" l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H239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H216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H77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H14" i="1"/>
  <c r="C14" i="1"/>
  <c r="H13" i="1"/>
  <c r="C13" i="1"/>
  <c r="H12" i="1"/>
  <c r="H356" i="1" s="1"/>
  <c r="C12" i="1"/>
</calcChain>
</file>

<file path=xl/sharedStrings.xml><?xml version="1.0" encoding="utf-8"?>
<sst xmlns="http://schemas.openxmlformats.org/spreadsheetml/2006/main" count="1583" uniqueCount="856">
  <si>
    <t xml:space="preserve">INVENTARIO NO PROVISIONES </t>
  </si>
  <si>
    <t>1ER TRIMESTRE 2026</t>
  </si>
  <si>
    <t>FECHA ADQUISICION</t>
  </si>
  <si>
    <t>FECHA REGISTRO</t>
  </si>
  <si>
    <t>CODIGO INSTITUCIONAL</t>
  </si>
  <si>
    <t>DESCRIPCION DEL ACTIVO</t>
  </si>
  <si>
    <t>UNIDAD DE MEDIDA</t>
  </si>
  <si>
    <t>VALOR UNITARIO RD$</t>
  </si>
  <si>
    <t>VALOR EN RD$</t>
  </si>
  <si>
    <t>EXISTENCIA</t>
  </si>
  <si>
    <t>GASOIL</t>
  </si>
  <si>
    <t>GALON</t>
  </si>
  <si>
    <t>.</t>
  </si>
  <si>
    <t>GLP</t>
  </si>
  <si>
    <t>GASOLINA</t>
  </si>
  <si>
    <t>1073742947</t>
  </si>
  <si>
    <t>ACEITE PARA TRANSMISION AUTOM. ATF 1/4</t>
  </si>
  <si>
    <t>POTE</t>
  </si>
  <si>
    <t>1073743649</t>
  </si>
  <si>
    <t>BANDA DE FRENO DELANTERA PARA CAMIONETA NISSAN FRONTIER 2018</t>
  </si>
  <si>
    <t>UNIDAD</t>
  </si>
  <si>
    <t>1073743640</t>
  </si>
  <si>
    <t>RETROVISOR MITSUBITSHI 2023</t>
  </si>
  <si>
    <t>PAR</t>
  </si>
  <si>
    <t>1073742580</t>
  </si>
  <si>
    <t>TALONARIO SOLICITUD DE VACACIONES</t>
  </si>
  <si>
    <t>1073743694</t>
  </si>
  <si>
    <t>TINTA EPSON 524 NEGRO</t>
  </si>
  <si>
    <t>1073743440</t>
  </si>
  <si>
    <t>TONER HP AZUL 206 (A)</t>
  </si>
  <si>
    <t>1073743474</t>
  </si>
  <si>
    <t>TRATAMIENTO DE MOTOR (ACEITE)</t>
  </si>
  <si>
    <t>1073743456</t>
  </si>
  <si>
    <t>ACEITE DE TRANSMISION KENDALL 80W90 (1/4)</t>
  </si>
  <si>
    <t>1073743580</t>
  </si>
  <si>
    <t>BANDA DE FRENO DE CAMIONETA NISSAN  TRASERA</t>
  </si>
  <si>
    <t>1073742680</t>
  </si>
  <si>
    <t>BROCHA 3 PULG</t>
  </si>
  <si>
    <t>S52</t>
  </si>
  <si>
    <t>CLIP DE METAL PEQUEÑO 33MM</t>
  </si>
  <si>
    <t>CAJA 100/1</t>
  </si>
  <si>
    <t>1073743639</t>
  </si>
  <si>
    <t>CORREA DE MOTOR ISUZU 2014</t>
  </si>
  <si>
    <t>S162</t>
  </si>
  <si>
    <t>DISCO DE FRICCION AUTOBUS KIA 2008</t>
  </si>
  <si>
    <t>1073743568</t>
  </si>
  <si>
    <t>ESPIRALES 8MM</t>
  </si>
  <si>
    <t>1073743512</t>
  </si>
  <si>
    <t>FILTRO DE ACEITE DE PLANTA ELECTRICA C-6105</t>
  </si>
  <si>
    <t>1073743560</t>
  </si>
  <si>
    <t>FILTRO DE AIRE DE MOTOR 16546S100</t>
  </si>
  <si>
    <t>1073743459</t>
  </si>
  <si>
    <t>FILTRO DE GASOIL HINO / DAIHATSU OEM 23303-56031</t>
  </si>
  <si>
    <t>1073743231</t>
  </si>
  <si>
    <t>FUENTES DE PORCELANA 14"</t>
  </si>
  <si>
    <t>1073742819</t>
  </si>
  <si>
    <t xml:space="preserve">GOMAS 225-70R15 </t>
  </si>
  <si>
    <t>1073743498</t>
  </si>
  <si>
    <t>JUNTA DE CERA PARA INODORO</t>
  </si>
  <si>
    <t>1073743730</t>
  </si>
  <si>
    <t>MANDIL DE TELA 100% COLOR BLACO CON LOGO BORDADO DASAC</t>
  </si>
  <si>
    <t>S285</t>
  </si>
  <si>
    <t>PAPEL BOND 20 ( 8 1/2 x 14)</t>
  </si>
  <si>
    <t>RESMA</t>
  </si>
  <si>
    <t>1073743478</t>
  </si>
  <si>
    <t>PINTURA BLACK ANTICORROSIVO</t>
  </si>
  <si>
    <t>1073743641</t>
  </si>
  <si>
    <t>PLATO DE FRICCION CAMION DAIHATSU 2007</t>
  </si>
  <si>
    <t>1073743502</t>
  </si>
  <si>
    <t xml:space="preserve">REJILLA DE PISO REDONDA </t>
  </si>
  <si>
    <t>S353</t>
  </si>
  <si>
    <t>TALONARIO REQUISICION DE MATERIALES</t>
  </si>
  <si>
    <t>1073743696</t>
  </si>
  <si>
    <t>TINTA EPSON 524 MAGENTA</t>
  </si>
  <si>
    <t>1073742643</t>
  </si>
  <si>
    <t>TONER HP AZUL 131 (A)</t>
  </si>
  <si>
    <t>1073743589</t>
  </si>
  <si>
    <t xml:space="preserve">TORNILLO PARA TANQUE DE INODORO </t>
  </si>
  <si>
    <t>1073743555</t>
  </si>
  <si>
    <t>ACEITE 15W-40 (20 LITROS)</t>
  </si>
  <si>
    <t>GARRAFON</t>
  </si>
  <si>
    <t>1073742724</t>
  </si>
  <si>
    <t xml:space="preserve">BANDA DE FRENO DE CAMION GRANDE </t>
  </si>
  <si>
    <t>1073742572</t>
  </si>
  <si>
    <t xml:space="preserve">BOTELLONES DE AGUA VACIOS </t>
  </si>
  <si>
    <t>S519</t>
  </si>
  <si>
    <t>CLIP BILLETERO PEQUEÑO</t>
  </si>
  <si>
    <t>CAJAS</t>
  </si>
  <si>
    <t>1073743637</t>
  </si>
  <si>
    <t>CORREA DE MOTOR DAIHATSU 2007</t>
  </si>
  <si>
    <t>1073743596</t>
  </si>
  <si>
    <t xml:space="preserve">DISCO DE CORTE #7 </t>
  </si>
  <si>
    <t>1073743570</t>
  </si>
  <si>
    <t>ESPIRALES 16MM</t>
  </si>
  <si>
    <t>1073743527</t>
  </si>
  <si>
    <t>FILTRO DE ACEITE DE CAMION HINO C -2906</t>
  </si>
  <si>
    <t>1073743540</t>
  </si>
  <si>
    <t>FILTRO DE AIRE CAMION FRIGHTLINER P548070</t>
  </si>
  <si>
    <t>1073743633</t>
  </si>
  <si>
    <t>FILTRO DE GASOIL FRIGHTLINE PP-7735</t>
  </si>
  <si>
    <t xml:space="preserve"> S81</t>
  </si>
  <si>
    <t>FOLDERS 8 1/2 x 14</t>
  </si>
  <si>
    <t>S200</t>
  </si>
  <si>
    <t xml:space="preserve">GOMAS 12 R22.5 </t>
  </si>
  <si>
    <t>1073743616</t>
  </si>
  <si>
    <t>JABON DE FREGAR LIQUIDO</t>
  </si>
  <si>
    <t>1073742960</t>
  </si>
  <si>
    <t>MACHETE CURVADO 12 PULG</t>
  </si>
  <si>
    <t>1073742888</t>
  </si>
  <si>
    <t>PALOMETA PARA LAVAMOS SENCILLA</t>
  </si>
  <si>
    <t>1073743767</t>
  </si>
  <si>
    <t xml:space="preserve">PINTURA AMARILLO ORO 016--CUBETA </t>
  </si>
  <si>
    <t>CUBETA</t>
  </si>
  <si>
    <t>1073743444</t>
  </si>
  <si>
    <t>PIZARRA DE OFICINA</t>
  </si>
  <si>
    <t>1073742977</t>
  </si>
  <si>
    <t>REDUCCION TIPO BUSHING (3/4 a 1/2)</t>
  </si>
  <si>
    <t>1073743420</t>
  </si>
  <si>
    <t xml:space="preserve">TALONARIO PERMISO DE SALIDA EN HORAS LABORABLES </t>
  </si>
  <si>
    <t>1073743693</t>
  </si>
  <si>
    <t>TINTA EPSON 524 AMARILLO</t>
  </si>
  <si>
    <t>1073742666</t>
  </si>
  <si>
    <t>TONER HP AMARILLO 410 (A)</t>
  </si>
  <si>
    <t>1073742663</t>
  </si>
  <si>
    <t>TONER HP NEGRO 410 (A)</t>
  </si>
  <si>
    <t>S209</t>
  </si>
  <si>
    <t>ACEITE 15W-40 (1/4)</t>
  </si>
  <si>
    <t>1073743660</t>
  </si>
  <si>
    <t>BANDA DE CHEVROLET COLORADO 2018-2019</t>
  </si>
  <si>
    <t>1073743705</t>
  </si>
  <si>
    <t>BOTAS DE GOMA SIZE 44</t>
  </si>
  <si>
    <t>1073743442</t>
  </si>
  <si>
    <t xml:space="preserve">CLIP BILLETERO MEDIANO </t>
  </si>
  <si>
    <t>1073743541</t>
  </si>
  <si>
    <t>CORREA DE MOTOR CAMION HINO</t>
  </si>
  <si>
    <t>1073743658</t>
  </si>
  <si>
    <t>DISCO DE CLOCHE CAMION MITSUBHITSHI 2023</t>
  </si>
  <si>
    <t>1073742793</t>
  </si>
  <si>
    <t>ESPIRALES 10MM</t>
  </si>
  <si>
    <t>1073743461</t>
  </si>
  <si>
    <t xml:space="preserve">FILTRO DE ACEITE DAIHATSU PROPHEL PH8A </t>
  </si>
  <si>
    <t>1073743510</t>
  </si>
  <si>
    <t>FILTRO DE AIRE CAMION DAIHATSU 17801-56010</t>
  </si>
  <si>
    <t>1073743513</t>
  </si>
  <si>
    <t>FILTRO DE GASOIL CAMIONETA COLORADO 12636838--EF-65120</t>
  </si>
  <si>
    <t>1073743489</t>
  </si>
  <si>
    <t xml:space="preserve">FITTING 3/4 </t>
  </si>
  <si>
    <t>1073743227</t>
  </si>
  <si>
    <t xml:space="preserve">GOMAS 11 R22.5 </t>
  </si>
  <si>
    <t>1073742889</t>
  </si>
  <si>
    <t>INODOROS</t>
  </si>
  <si>
    <t>S244</t>
  </si>
  <si>
    <t>MACHETE 14 PULGADAS</t>
  </si>
  <si>
    <t>1073743436</t>
  </si>
  <si>
    <t>PALA PARA GRANO</t>
  </si>
  <si>
    <t>1073742963</t>
  </si>
  <si>
    <t xml:space="preserve">PINTURA ACRILICO GRIS CLARO </t>
  </si>
  <si>
    <t>1073743766</t>
  </si>
  <si>
    <t xml:space="preserve">PINTURA VERDE POSITIVO- CUBETA </t>
  </si>
  <si>
    <t>S293</t>
  </si>
  <si>
    <t xml:space="preserve">PROTECTOR DE HOJAS PLASTICAS </t>
  </si>
  <si>
    <t>PAQUETE 100/1</t>
  </si>
  <si>
    <t>S362</t>
  </si>
  <si>
    <t>TALONARIO DE REPORTE DE PRODUCCIÓN</t>
  </si>
  <si>
    <t>1073743435</t>
  </si>
  <si>
    <t>TINTA AZUL GI-10 CANON</t>
  </si>
  <si>
    <t>S341</t>
  </si>
  <si>
    <t>TONER HP AMARILLO 206 (A)</t>
  </si>
  <si>
    <t>1073743439</t>
  </si>
  <si>
    <t>TONER HP NEGRO 35 (A)</t>
  </si>
  <si>
    <t>1073743536</t>
  </si>
  <si>
    <t xml:space="preserve">	GOMAS 275-65R17</t>
  </si>
  <si>
    <t>1073743303</t>
  </si>
  <si>
    <t>AROS NO. 16 OEM UC-2458</t>
  </si>
  <si>
    <t>S15</t>
  </si>
  <si>
    <t>BORRADOR DE PIZARRA</t>
  </si>
  <si>
    <t>1073743443</t>
  </si>
  <si>
    <t>CINTA PARA CARNETIZADORA (ZEBRA C300)</t>
  </si>
  <si>
    <t>1073743648</t>
  </si>
  <si>
    <t>COLLARIN DE CAMION MITSUBITSHI 2023</t>
  </si>
  <si>
    <t>1073743675</t>
  </si>
  <si>
    <t>DISCO DE CLOCHE CAMION ISUZU 2014</t>
  </si>
  <si>
    <t>S456</t>
  </si>
  <si>
    <t>ESPATULA PARA PARED (8 CM)</t>
  </si>
  <si>
    <t>1073743469</t>
  </si>
  <si>
    <t>FILTRO DE ACEITE CHEVROLET COLORADO SAKURA E0-65030</t>
  </si>
  <si>
    <t>1073743551</t>
  </si>
  <si>
    <t>FILTRO DE AIRE 8504</t>
  </si>
  <si>
    <t>1073743553</t>
  </si>
  <si>
    <t>FILTRO DE GASOIL BF970</t>
  </si>
  <si>
    <t>1073743735</t>
  </si>
  <si>
    <t>FILTROS DE GASOIL BF-5502</t>
  </si>
  <si>
    <t>1073742630</t>
  </si>
  <si>
    <t>GOMA DE SACAR AGUA</t>
  </si>
  <si>
    <t>1073743301</t>
  </si>
  <si>
    <t>HUACALES PARA ALMACENAMIENTO DE VEGETALES (60X40X25)</t>
  </si>
  <si>
    <t>1073743511</t>
  </si>
  <si>
    <t>LUZ TRASERA CAMION DERECHA</t>
  </si>
  <si>
    <t>S251</t>
  </si>
  <si>
    <t>PALA DE BASURA</t>
  </si>
  <si>
    <t>1073743415</t>
  </si>
  <si>
    <t xml:space="preserve">PINTURA ACRILICA ICE CREAM </t>
  </si>
  <si>
    <t>S455</t>
  </si>
  <si>
    <t>PINTURA OXIDO ROJO</t>
  </si>
  <si>
    <t>1073743465</t>
  </si>
  <si>
    <t xml:space="preserve">POST-IT 3X3 </t>
  </si>
  <si>
    <t>S259</t>
  </si>
  <si>
    <t>SUAPERS</t>
  </si>
  <si>
    <t>1073743433</t>
  </si>
  <si>
    <t xml:space="preserve">TINTA AMARILLA (GI-10) </t>
  </si>
  <si>
    <t>S347</t>
  </si>
  <si>
    <t xml:space="preserve">TONER HP AMARILLO 204 (A) </t>
  </si>
  <si>
    <t>1073742586</t>
  </si>
  <si>
    <t>TONER HP NEGRO 206 (A)</t>
  </si>
  <si>
    <t>1073743636</t>
  </si>
  <si>
    <t>TUERCA Y ESPARRAGO IZQUIERDO ISUZU 2014</t>
  </si>
  <si>
    <t>1073742769</t>
  </si>
  <si>
    <t>VIDRIO PARA CARETA DE SOLDADURA</t>
  </si>
  <si>
    <t>1073743630</t>
  </si>
  <si>
    <t>ZAFACON PLASTICO CON TAPA</t>
  </si>
  <si>
    <t>S445</t>
  </si>
  <si>
    <t xml:space="preserve"> TINTA MAGENTA 504-664 EPSON </t>
  </si>
  <si>
    <t>1073742958</t>
  </si>
  <si>
    <t>ARCHIVO ACORDEON 8 1/2 X 11</t>
  </si>
  <si>
    <t>1073743678</t>
  </si>
  <si>
    <t>BONETE CHEVROLET COLORADO</t>
  </si>
  <si>
    <t>S41</t>
  </si>
  <si>
    <t>CERA DE CONTAR</t>
  </si>
  <si>
    <t>1073743646</t>
  </si>
  <si>
    <t>COLLARIN DE CAMION HINO 2010</t>
  </si>
  <si>
    <t>1073743657</t>
  </si>
  <si>
    <t>DISCO DE CLOCHE CAMION DAIHATSU 2007</t>
  </si>
  <si>
    <t>S233</t>
  </si>
  <si>
    <t>ESCOBILLAS DE LAVAR BAÑO</t>
  </si>
  <si>
    <t>1073743537</t>
  </si>
  <si>
    <t>FILTRO DE ACEITE CAMIONETA GL-OF026</t>
  </si>
  <si>
    <t>1073743542</t>
  </si>
  <si>
    <t>FILTRO DE ACEITE PLANTA ELECTRICA BD103</t>
  </si>
  <si>
    <t>1073743543</t>
  </si>
  <si>
    <t>FILTRO DE CAMION HINO B7144</t>
  </si>
  <si>
    <t>1073743514</t>
  </si>
  <si>
    <t>FILTRO DE PLANTA ELECTRICA 17801-75010</t>
  </si>
  <si>
    <t>1073743725</t>
  </si>
  <si>
    <t>GOMA 265/60R18</t>
  </si>
  <si>
    <t>1073742499</t>
  </si>
  <si>
    <t>GUAYO 4 CARAS</t>
  </si>
  <si>
    <t>1073743504</t>
  </si>
  <si>
    <t xml:space="preserve">LLAVE EMPOTRADA </t>
  </si>
  <si>
    <t>1073743250</t>
  </si>
  <si>
    <t>MOTA ANTIGOTAS (9 X 3/4)</t>
  </si>
  <si>
    <t>1073743412</t>
  </si>
  <si>
    <t>PINTURA ACRILICA AMARILLO ORO 016</t>
  </si>
  <si>
    <t>Galon</t>
  </si>
  <si>
    <t>1073743430</t>
  </si>
  <si>
    <t>PINTURA MARMOL SEMIGLOSS</t>
  </si>
  <si>
    <t>1073743699</t>
  </si>
  <si>
    <t xml:space="preserve">PORTA PAPELES </t>
  </si>
  <si>
    <t>S306</t>
  </si>
  <si>
    <t>SOBRE MANILA (8 1/2 x 11)</t>
  </si>
  <si>
    <t>CAJA 500/1</t>
  </si>
  <si>
    <t>1073742597</t>
  </si>
  <si>
    <t>TEFLÓN DE 3/4</t>
  </si>
  <si>
    <t>1073742971</t>
  </si>
  <si>
    <t xml:space="preserve">TONER HP AMARILLO 131 (A) </t>
  </si>
  <si>
    <t>1073742644</t>
  </si>
  <si>
    <t>TONER HP NEGRO 202 (A)</t>
  </si>
  <si>
    <t>1073743635</t>
  </si>
  <si>
    <t>TUERCA Y ESPARRAGO DERECHO E IZQUIERDO HINO 2010</t>
  </si>
  <si>
    <t>1073742581</t>
  </si>
  <si>
    <t xml:space="preserve"> TINTA AZUL 504-664 EPSON </t>
  </si>
  <si>
    <t>S21</t>
  </si>
  <si>
    <t xml:space="preserve"> TINTA NEGRO 504-664 EPSON</t>
  </si>
  <si>
    <t>1073743355</t>
  </si>
  <si>
    <t>ARANDELA SANITARIA PVC (4"x3")</t>
  </si>
  <si>
    <t>S3</t>
  </si>
  <si>
    <t>ARMAZON PARA ARCHIVO (8 1/2 x 13)</t>
  </si>
  <si>
    <t>CAJA 6/1</t>
  </si>
  <si>
    <t>1073743653</t>
  </si>
  <si>
    <t>BOMBILLO H4-130W-12V PARA CAMION</t>
  </si>
  <si>
    <t>1073743563</t>
  </si>
  <si>
    <t xml:space="preserve">BOQUILLA PARA LAVAMANO SENCILLA </t>
  </si>
  <si>
    <t>1073742511</t>
  </si>
  <si>
    <t xml:space="preserve">CEPILLO DE ALAMBRE </t>
  </si>
  <si>
    <t>S47</t>
  </si>
  <si>
    <t>CINTA ADHESIVA 3/4</t>
  </si>
  <si>
    <t>1073743645</t>
  </si>
  <si>
    <t>COLLARIN DE CAMION DAIHATSU 2007</t>
  </si>
  <si>
    <t>1073743647</t>
  </si>
  <si>
    <t>COLLARIN DE CAMION ISUZU 2014</t>
  </si>
  <si>
    <t>1073743666</t>
  </si>
  <si>
    <t>DISCO DE CLOCHE AUTOBUS KIA 2008</t>
  </si>
  <si>
    <t>1073743656</t>
  </si>
  <si>
    <t>DISCO DE CLOCHE CAMION HINO 2010</t>
  </si>
  <si>
    <t>1073743612</t>
  </si>
  <si>
    <t>ESCOBA CON PALO</t>
  </si>
  <si>
    <t>1073742788</t>
  </si>
  <si>
    <t xml:space="preserve">ESPATULA DE COCINA </t>
  </si>
  <si>
    <t>1073743578</t>
  </si>
  <si>
    <t>FILTRO DE ACEITE CAMIONETA FRONTIER 21515MP</t>
  </si>
  <si>
    <t>1073743539</t>
  </si>
  <si>
    <t>FILTRO DE ACEITE CAMIONETA POF-2222</t>
  </si>
  <si>
    <t>1073743515</t>
  </si>
  <si>
    <t>FILTRO DE ACEITE PLANTA ELECTRICA 485G3191C</t>
  </si>
  <si>
    <t>1073743550</t>
  </si>
  <si>
    <t>FILTRO DE AIRE 1-8388</t>
  </si>
  <si>
    <t>1073743552</t>
  </si>
  <si>
    <t>FILTRO DE AIRE R-53715</t>
  </si>
  <si>
    <t>1073743554</t>
  </si>
  <si>
    <t>FILTRO DE GASOIL BF7634</t>
  </si>
  <si>
    <t>1073743508</t>
  </si>
  <si>
    <t>FILTRO DE GASOIL SAKURA DE CAMION FC-5501</t>
  </si>
  <si>
    <t>1073743734</t>
  </si>
  <si>
    <t>FILTROS  DE GASOIL BF-1385</t>
  </si>
  <si>
    <t>1073743727</t>
  </si>
  <si>
    <t>GOMA 225/70R15</t>
  </si>
  <si>
    <t>1073743468</t>
  </si>
  <si>
    <t>GOMA DE BORRAR</t>
  </si>
  <si>
    <t>1073743677</t>
  </si>
  <si>
    <t>GUARDA LODOS IZQUIERDO CHEVROLET COLORADO 2018</t>
  </si>
  <si>
    <t>S60</t>
  </si>
  <si>
    <t xml:space="preserve">HOJA DE COLORES (DIVISORAS) </t>
  </si>
  <si>
    <t>1073743562</t>
  </si>
  <si>
    <t xml:space="preserve">LLAVE CHORRO 1/2 </t>
  </si>
  <si>
    <t>1073743567</t>
  </si>
  <si>
    <t>LLAVE PARA LAVAMANO SENCILLA (REDONDA)</t>
  </si>
  <si>
    <t>S106</t>
  </si>
  <si>
    <t>MASKING TAPE DE 2 PULGADA</t>
  </si>
  <si>
    <t>1073742895</t>
  </si>
  <si>
    <t xml:space="preserve">ORINAR PARA HOMBRE </t>
  </si>
  <si>
    <t>S291</t>
  </si>
  <si>
    <t>PERFORADORA 2 HOYOS</t>
  </si>
  <si>
    <t>1073743414</t>
  </si>
  <si>
    <t>PINTURA ACRILICA BLANCO 00</t>
  </si>
  <si>
    <t>1073742964</t>
  </si>
  <si>
    <t>PINTURA FENDY</t>
  </si>
  <si>
    <t>1073743395</t>
  </si>
  <si>
    <t>PINTURA NEGRO INDUSTRIAL</t>
  </si>
  <si>
    <t>S294</t>
  </si>
  <si>
    <t>PORTA LAPIZ</t>
  </si>
  <si>
    <t>1073743496</t>
  </si>
  <si>
    <t>PORTA ROLOS PARA MOTAS</t>
  </si>
  <si>
    <t>1073743506</t>
  </si>
  <si>
    <t>SIFÓN</t>
  </si>
  <si>
    <t>1073743140</t>
  </si>
  <si>
    <t>SOBRE MANILA (8 1/2 x 14)</t>
  </si>
  <si>
    <t>1073743565</t>
  </si>
  <si>
    <t xml:space="preserve">TEE PVC PRESION 2" </t>
  </si>
  <si>
    <t>1073743628</t>
  </si>
  <si>
    <t xml:space="preserve">THINNER </t>
  </si>
  <si>
    <t>1073743692</t>
  </si>
  <si>
    <t>TONER HP 202 (A) AZUL</t>
  </si>
  <si>
    <t>1073742647</t>
  </si>
  <si>
    <t>TONER HP AMARILLO 202 (A)</t>
  </si>
  <si>
    <t>1073742970</t>
  </si>
  <si>
    <t>TONER HP NEGRO 131 (A)</t>
  </si>
  <si>
    <t>S344</t>
  </si>
  <si>
    <t xml:space="preserve">TONER HP NEGRO 204 (A)  </t>
  </si>
  <si>
    <t>1073743634</t>
  </si>
  <si>
    <t>TUERCA Y ESPARRAGO DERECHO DAIHATSU 2009</t>
  </si>
  <si>
    <t>1073743662</t>
  </si>
  <si>
    <t>TUERCA Y ESPARRAGO IZQUIERDO CAMION MITSUBITSHI 2023</t>
  </si>
  <si>
    <t>S19</t>
  </si>
  <si>
    <t xml:space="preserve"> TINTA AMARILLA 504-664 EPSON </t>
  </si>
  <si>
    <t>1073743661</t>
  </si>
  <si>
    <t xml:space="preserve">ANDADOR </t>
  </si>
  <si>
    <t>1073743733</t>
  </si>
  <si>
    <t xml:space="preserve">BATERIA 21/21 CAJA GRANDE </t>
  </si>
  <si>
    <t>S43</t>
  </si>
  <si>
    <t>CARPETA 4 PULGADAS</t>
  </si>
  <si>
    <t>1073743505</t>
  </si>
  <si>
    <t>COLA DE EXTENSION P/ LAVAMANOS (1 1/4 X 8)</t>
  </si>
  <si>
    <t>1073743613</t>
  </si>
  <si>
    <t>DETERGENTE ACE 30 LIBRAS</t>
  </si>
  <si>
    <t>SACO</t>
  </si>
  <si>
    <t>1073743466</t>
  </si>
  <si>
    <t>ENGRAPADORA ESTANDAR</t>
  </si>
  <si>
    <t>1073743526</t>
  </si>
  <si>
    <t>FILTRO DE ACEITE CAMIONETA COLORADO</t>
  </si>
  <si>
    <t>1073743545</t>
  </si>
  <si>
    <t>FILTRO DE ACEITE PH675</t>
  </si>
  <si>
    <t>1073743450</t>
  </si>
  <si>
    <t>FILTRO DE AIRE MITSUBICHI FUSO PROPHEL ME017242</t>
  </si>
  <si>
    <t>1073743507</t>
  </si>
  <si>
    <t>FILTRO DE GASOIL SAKURA DE CAMION FC-1001</t>
  </si>
  <si>
    <t>1073743724</t>
  </si>
  <si>
    <t>GOMA 195/70R14</t>
  </si>
  <si>
    <t>1073743676</t>
  </si>
  <si>
    <t>GUARDA LODOS DERECHO CHEVROLET COLORADO 2018</t>
  </si>
  <si>
    <t>1073742882</t>
  </si>
  <si>
    <t>LLAVE ANGULAR SENCILLA (1/2 X 3/8)</t>
  </si>
  <si>
    <t>S105</t>
  </si>
  <si>
    <t>MASKING TAPE DE 1 PULGADA</t>
  </si>
  <si>
    <t>S290</t>
  </si>
  <si>
    <t>PENDAFLEX 8 1/2 x 14</t>
  </si>
  <si>
    <t>CAJA 25/1</t>
  </si>
  <si>
    <t>1073743428</t>
  </si>
  <si>
    <t>PINTURA ESMALTE VERDE LIMON</t>
  </si>
  <si>
    <t>S292</t>
  </si>
  <si>
    <t xml:space="preserve">PORTA CLIPS </t>
  </si>
  <si>
    <t>1073742897</t>
  </si>
  <si>
    <t>SIERRA PARA CORTAR CARNE (124 x 5/8))</t>
  </si>
  <si>
    <t>1073743499</t>
  </si>
  <si>
    <t xml:space="preserve">TEE PVC 3/4 </t>
  </si>
  <si>
    <t>1073743437</t>
  </si>
  <si>
    <t>TONER 206 X HP MAGENTA</t>
  </si>
  <si>
    <t>1073743573</t>
  </si>
  <si>
    <t>TONER HP NEGRO 05 (A)</t>
  </si>
  <si>
    <t>1073743690</t>
  </si>
  <si>
    <t>TUERCA Y ESPARRAGO DERECHO  ISUZU 2014</t>
  </si>
  <si>
    <t>1073742747</t>
  </si>
  <si>
    <t xml:space="preserve"> TAPON TANQUE GASOIL</t>
  </si>
  <si>
    <t>S381</t>
  </si>
  <si>
    <t>ALCOHOL</t>
  </si>
  <si>
    <t>1073743486</t>
  </si>
  <si>
    <t>BARRENA 3/32 57MM</t>
  </si>
  <si>
    <t xml:space="preserve">PAQUETE 5/1 </t>
  </si>
  <si>
    <t>S42</t>
  </si>
  <si>
    <t>CARPETA 3 PULGADAS</t>
  </si>
  <si>
    <t>1073743344</t>
  </si>
  <si>
    <t>CODO PVC PRESION (3/4" X 90)</t>
  </si>
  <si>
    <t>S230</t>
  </si>
  <si>
    <t>CUCHARON DE HABICHUELA</t>
  </si>
  <si>
    <t>1073742779</t>
  </si>
  <si>
    <t xml:space="preserve">EMBOQUILLADOR </t>
  </si>
  <si>
    <t>1073743558</t>
  </si>
  <si>
    <t>FILTRO DE ACEITE CAMION GRANDE AD3000SP</t>
  </si>
  <si>
    <t>S18</t>
  </si>
  <si>
    <t>FILTRO DE ACEITE MITSUBITSHI FUSO KENLEE MD069782</t>
  </si>
  <si>
    <t>1073742736</t>
  </si>
  <si>
    <t>FILTRO DE AIRE MINIBUS 50 PASAJERO</t>
  </si>
  <si>
    <t>1073743531</t>
  </si>
  <si>
    <t>FILTRO DE GASOIL NISSAN FRONTIER 16403-4KV0A</t>
  </si>
  <si>
    <t>1073743726</t>
  </si>
  <si>
    <t>GOMA 11R22.5 16PR</t>
  </si>
  <si>
    <t>S375</t>
  </si>
  <si>
    <t>GUANTES GOMA FUERTE</t>
  </si>
  <si>
    <t>FARDOS 12/1</t>
  </si>
  <si>
    <t>1073743426</t>
  </si>
  <si>
    <t>LLAVE ANGULAR DOBLE (1/2 X 3/8)</t>
  </si>
  <si>
    <t>1073742571</t>
  </si>
  <si>
    <t>MARCADORES PERMANENTES GRUESOS</t>
  </si>
  <si>
    <t>1073743483</t>
  </si>
  <si>
    <t>PEDESTAL DE LAVAMANOS</t>
  </si>
  <si>
    <t>1073743429</t>
  </si>
  <si>
    <t>PINTURA ESMALTE ROJO CHINO</t>
  </si>
  <si>
    <t>S392</t>
  </si>
  <si>
    <t>PLATOS DOBLES</t>
  </si>
  <si>
    <t>FARDOS 200/1</t>
  </si>
  <si>
    <t>S397</t>
  </si>
  <si>
    <t xml:space="preserve">SERVILLETA </t>
  </si>
  <si>
    <t>FARDO 10/1</t>
  </si>
  <si>
    <t>1073743500</t>
  </si>
  <si>
    <t xml:space="preserve">TEE PVC 1/2 </t>
  </si>
  <si>
    <t>1073743438</t>
  </si>
  <si>
    <t>TONER 206 X HP AZUL</t>
  </si>
  <si>
    <t>1073742665</t>
  </si>
  <si>
    <t>TONER HP MAGENTA 410 (A)</t>
  </si>
  <si>
    <t>1073743503</t>
  </si>
  <si>
    <t xml:space="preserve">TUBO SILICON TRANSPARENTE </t>
  </si>
  <si>
    <t>1073743674</t>
  </si>
  <si>
    <t xml:space="preserve"> CORREA DE MOTOR MITSUBITCHI 2023</t>
  </si>
  <si>
    <t>1073742949</t>
  </si>
  <si>
    <t>AGUA DE BATERIA</t>
  </si>
  <si>
    <t>1073743587</t>
  </si>
  <si>
    <t>BARRA EXTENSIBLE PARA PINTAR (3 METROS)</t>
  </si>
  <si>
    <t>1073743684</t>
  </si>
  <si>
    <t>CAMISAS INSTITUCIONAL MANGA LARGA</t>
  </si>
  <si>
    <t>1073743497</t>
  </si>
  <si>
    <t>CODO PVC PRESION (3 x 45)</t>
  </si>
  <si>
    <t>1073743381</t>
  </si>
  <si>
    <t>CUCHARON DE FREIR EN ACERO INOXIDABLE</t>
  </si>
  <si>
    <t>S58</t>
  </si>
  <si>
    <t>DVD REGRABABLE</t>
  </si>
  <si>
    <t>1073743546</t>
  </si>
  <si>
    <t>FILTRO DE ACEITE AD092SP</t>
  </si>
  <si>
    <t>1073743462</t>
  </si>
  <si>
    <t>FILTRO DE ACEITE MACK REANAULD SAKURA C-5510</t>
  </si>
  <si>
    <t>1073743454</t>
  </si>
  <si>
    <t>FILTRO DE AIRE MACK REANAULD SAKURA F-A-8681</t>
  </si>
  <si>
    <t>1073743457</t>
  </si>
  <si>
    <t>FILTRO DE GASOIL MITSUBICHI FUSO ME-006066/A-292</t>
  </si>
  <si>
    <t>1073743534</t>
  </si>
  <si>
    <t>GOMA  21 X 8 X 9 (MONTACARGAS)</t>
  </si>
  <si>
    <t>1073743723</t>
  </si>
  <si>
    <t>GUANTE ESTERIL 50/1</t>
  </si>
  <si>
    <t>1073743566</t>
  </si>
  <si>
    <t>LLAVE ANGULAR  (1/2 x 1/2)</t>
  </si>
  <si>
    <t>1073743571</t>
  </si>
  <si>
    <t xml:space="preserve">MANUAL DE INDUCCION </t>
  </si>
  <si>
    <t>1073743665</t>
  </si>
  <si>
    <t>PARRILA DELANTERA CHEVROLET COLORADO 2018</t>
  </si>
  <si>
    <t>1073743416</t>
  </si>
  <si>
    <t xml:space="preserve">PINTURA ESMALTE GRIS PERLA </t>
  </si>
  <si>
    <t>1073743593</t>
  </si>
  <si>
    <t>PLATO DOBLE PEQUEÑO (200/1)</t>
  </si>
  <si>
    <t>1073743770</t>
  </si>
  <si>
    <t>SELLADOR ACRILICO ELASTOMERICO ACRYL-FLEX LANCO 5/1</t>
  </si>
  <si>
    <t>1073743492</t>
  </si>
  <si>
    <t>TARUGO DE PLOMO (1/2 x 2)</t>
  </si>
  <si>
    <t>S346</t>
  </si>
  <si>
    <t>TONER  HP  MAGENTA 204 (A)</t>
  </si>
  <si>
    <t>S340</t>
  </si>
  <si>
    <t>TONER HP MAGENTA 206 A</t>
  </si>
  <si>
    <t>1073742621</t>
  </si>
  <si>
    <t xml:space="preserve">TUBERIA FLEXIBLE DE COBRE 3/8 </t>
  </si>
  <si>
    <t>ROLLO</t>
  </si>
  <si>
    <t>1073743664</t>
  </si>
  <si>
    <t>BUMPER CHEVROLET COLORADO 2018</t>
  </si>
  <si>
    <t>1073743585</t>
  </si>
  <si>
    <t xml:space="preserve">CLORO </t>
  </si>
  <si>
    <t>1073743470</t>
  </si>
  <si>
    <t>CORRECTOR LIQUIDO</t>
  </si>
  <si>
    <t>1073743601</t>
  </si>
  <si>
    <t>DISCO DE PULIR #7</t>
  </si>
  <si>
    <t>1073743679</t>
  </si>
  <si>
    <t>FARO DELANTERO  CHVROLET COLORADO 2018/2019</t>
  </si>
  <si>
    <t>1073743583</t>
  </si>
  <si>
    <t>FILTRO DE ACEITE DE PLANTA ELECTRICA ME-014838-PW</t>
  </si>
  <si>
    <t>1073743544</t>
  </si>
  <si>
    <t>FILTRO DE AIRE FONTRIER 2009 16546-2S600</t>
  </si>
  <si>
    <t>1073743452</t>
  </si>
  <si>
    <t>FILTRO DE GASOIL HINO 23304-78110</t>
  </si>
  <si>
    <t>S234</t>
  </si>
  <si>
    <t>FUNDAS 5 LBS 8X14  TRASNPARENTES 1000/1 CALIBRE 100</t>
  </si>
  <si>
    <t>FARDOS 1000/1</t>
  </si>
  <si>
    <t>1073743265</t>
  </si>
  <si>
    <t>GOMAS 245-70R16</t>
  </si>
  <si>
    <t xml:space="preserve"> S94</t>
  </si>
  <si>
    <t xml:space="preserve">LABEL PARA FOLDERS </t>
  </si>
  <si>
    <t>1073743590</t>
  </si>
  <si>
    <t>MANGUERA DE GAS CON TERMINACION 3/4 CAMPANA (4 PIES)</t>
  </si>
  <si>
    <t>S284</t>
  </si>
  <si>
    <t>PAPEL BOND 20 (8 1/2 x 11)</t>
  </si>
  <si>
    <t>1073742818</t>
  </si>
  <si>
    <t>PINTURA BLANCO INDUSTRIAL</t>
  </si>
  <si>
    <t>1073743642</t>
  </si>
  <si>
    <t>PLATO DE FRICCION DE CAMION HINO 2010</t>
  </si>
  <si>
    <t>1073743472</t>
  </si>
  <si>
    <t xml:space="preserve">ADITIVO DE GASOLINA </t>
  </si>
  <si>
    <t>1073743277</t>
  </si>
  <si>
    <t>BANDEJA DE ALUMIIO MEDIANA   430X310X65 MM</t>
  </si>
  <si>
    <t>CAJA 50/1</t>
  </si>
  <si>
    <t>S224</t>
  </si>
  <si>
    <t>CALDERO CON TAPA 30 LB. 2 ASA</t>
  </si>
  <si>
    <t>1073743343</t>
  </si>
  <si>
    <t>CODO PVC PRESION (1 1/2" X 45)</t>
  </si>
  <si>
    <t>1073743335</t>
  </si>
  <si>
    <t>COUPLING PVC PRESION 1/2</t>
  </si>
  <si>
    <t>1073743305</t>
  </si>
  <si>
    <t>DISCO DE PULIR 230MM x 2.0 x 22.23MM (9" x 64" x 7/8")</t>
  </si>
  <si>
    <t>1073743559</t>
  </si>
  <si>
    <t>FILTRO B76</t>
  </si>
  <si>
    <t>1073743632</t>
  </si>
  <si>
    <t>FILTRO DE ACEITE FRIGHTLINE PP-9452</t>
  </si>
  <si>
    <t>1073743577</t>
  </si>
  <si>
    <t>FILTRO DE AIRE HINO 17801-67030</t>
  </si>
  <si>
    <t>1073743535</t>
  </si>
  <si>
    <t>FILTRO DE GASOIL HINO SF-57010</t>
  </si>
  <si>
    <t xml:space="preserve"> S82</t>
  </si>
  <si>
    <t>GANCHO MACHO Y HEMBRA 70 MM</t>
  </si>
  <si>
    <t>S374</t>
  </si>
  <si>
    <t>GORRO DESECHABLES AZULES (20/1)</t>
  </si>
  <si>
    <t>caja 2000/1</t>
  </si>
  <si>
    <t>S97</t>
  </si>
  <si>
    <t xml:space="preserve">LAPIZ DE CARBON </t>
  </si>
  <si>
    <t>CAJA 12/1</t>
  </si>
  <si>
    <t>1073743494</t>
  </si>
  <si>
    <t>MANGUERA FLEXIBLE PARA GAS (3/8 x 100)</t>
  </si>
  <si>
    <t>S387</t>
  </si>
  <si>
    <t>PAPEL DE BAÑO</t>
  </si>
  <si>
    <t>1073743771</t>
  </si>
  <si>
    <t>PINTURA CONTRACTOR SEMI-GLOSS MARMOL 939 5/1</t>
  </si>
  <si>
    <t>1073743643</t>
  </si>
  <si>
    <t>PLATO DE FRICCION DE CAMION ISUZU 2014</t>
  </si>
  <si>
    <t>S300</t>
  </si>
  <si>
    <t xml:space="preserve">ROLLO PAPEL SUMADORA </t>
  </si>
  <si>
    <t>1073742669</t>
  </si>
  <si>
    <t>TALONARIOS DE SALIDA DE SUB-ALMACEN</t>
  </si>
  <si>
    <t>1073743434</t>
  </si>
  <si>
    <t>TINTA MAGENTA GI-10 CANON</t>
  </si>
  <si>
    <t>1073742667</t>
  </si>
  <si>
    <t>TONER HP AZUL 410 (A)</t>
  </si>
  <si>
    <t>1073743769</t>
  </si>
  <si>
    <t>TROPICAL ACRILICA CONTRACTOR BLACO 00 5/1</t>
  </si>
  <si>
    <t>1073743591</t>
  </si>
  <si>
    <t xml:space="preserve"> CAJA DE BREAKER DE 40 AMPERS P/ 2 BREAKERS </t>
  </si>
  <si>
    <t>1073743588</t>
  </si>
  <si>
    <t xml:space="preserve">ADPTADOR PVC HEMBRA 1/2 </t>
  </si>
  <si>
    <t>S12</t>
  </si>
  <si>
    <t xml:space="preserve">BANDITAS DE GOMA </t>
  </si>
  <si>
    <t>1073743685</t>
  </si>
  <si>
    <t>CAMISAS INSTITUCIONAL MANGA CORTA</t>
  </si>
  <si>
    <t>1073743348</t>
  </si>
  <si>
    <t>CODO PVC PRESION (2" X 90)</t>
  </si>
  <si>
    <t>S373</t>
  </si>
  <si>
    <t xml:space="preserve">CUCHARAS </t>
  </si>
  <si>
    <t>1073743485</t>
  </si>
  <si>
    <t xml:space="preserve">DUCHA </t>
  </si>
  <si>
    <t>1073743547</t>
  </si>
  <si>
    <t>FILTRO DE ACEITE A4048SP</t>
  </si>
  <si>
    <t>1073743110</t>
  </si>
  <si>
    <t>FILTRO DE ACEITE ISUZU 2014 SAKURA C-1515</t>
  </si>
  <si>
    <t>1073743451</t>
  </si>
  <si>
    <t>FILTRO DE AIRE ISUZU ZYC 8-97062-294-0</t>
  </si>
  <si>
    <t>1073743683</t>
  </si>
  <si>
    <t>FILTRO DE GASOIL MACK RENAULT 2002 SFC 483GB441</t>
  </si>
  <si>
    <t>1073743688</t>
  </si>
  <si>
    <t>GENERADOR DE TONOS Y SONDA DIGITAL</t>
  </si>
  <si>
    <t>1073743311</t>
  </si>
  <si>
    <t>GRASA PESADA (1LB)</t>
  </si>
  <si>
    <t>S101</t>
  </si>
  <si>
    <t>LIBRO RECORD (500 PAG)</t>
  </si>
  <si>
    <t>1073743572</t>
  </si>
  <si>
    <t xml:space="preserve">MANUAL DE CODIGO DE ETICA </t>
  </si>
  <si>
    <t>S390</t>
  </si>
  <si>
    <t>PAPEL TOALLA</t>
  </si>
  <si>
    <t>FARDO 6/1</t>
  </si>
  <si>
    <t>1073743768</t>
  </si>
  <si>
    <t>PINTURA CRIS PERLA INDUSTRIAL</t>
  </si>
  <si>
    <t>1073743592</t>
  </si>
  <si>
    <t>PLATO DOBLE PEQUEÑO  (500/1)</t>
  </si>
  <si>
    <t>FARDOS 500/1</t>
  </si>
  <si>
    <t>1073743467</t>
  </si>
  <si>
    <t xml:space="preserve">SACAPUNTAS </t>
  </si>
  <si>
    <t>1073743431</t>
  </si>
  <si>
    <t>TANQUE DE INODORO CON TAPA</t>
  </si>
  <si>
    <t>S260</t>
  </si>
  <si>
    <t xml:space="preserve">TOALLA DE COCINA </t>
  </si>
  <si>
    <t>1073742646</t>
  </si>
  <si>
    <t>TONER HP MAGENTA 202 (A)</t>
  </si>
  <si>
    <t>1073743019</t>
  </si>
  <si>
    <t>TUBERIA FLEXIBLE DE COBRE 3/4 (50 PIES)</t>
  </si>
  <si>
    <t>S494</t>
  </si>
  <si>
    <t xml:space="preserve"> ADAPTADOR PVC MACHO 1/2</t>
  </si>
  <si>
    <t>1073743315</t>
  </si>
  <si>
    <t xml:space="preserve">ADITIVOS DE GASOIL </t>
  </si>
  <si>
    <t>1073742950</t>
  </si>
  <si>
    <t>BANDEJA DE ALUMINIO GRANDE</t>
  </si>
  <si>
    <t>S223</t>
  </si>
  <si>
    <t>CALDERO CON TAPA 50 LB. 4 ASA</t>
  </si>
  <si>
    <t>1073743371</t>
  </si>
  <si>
    <t>CODO PVC PRESION (1/2" X 90)</t>
  </si>
  <si>
    <t>1073743490</t>
  </si>
  <si>
    <t>COUPLING PVC PRESION 3/4"</t>
  </si>
  <si>
    <t>1073743390</t>
  </si>
  <si>
    <t>DISCO DE PULIR 230MM x 6.4 x 22.23MM (9" x 1/4" x 7/8")</t>
  </si>
  <si>
    <t>1073743549</t>
  </si>
  <si>
    <t>FILTRO DE ACEITE 15600-41010</t>
  </si>
  <si>
    <t>1073743524</t>
  </si>
  <si>
    <t>FILTRO DE ACEITE HINO PARTMO A-4080SP</t>
  </si>
  <si>
    <t>1073743509</t>
  </si>
  <si>
    <t>FILTRO DE AIRE ISUZU 17801-78110</t>
  </si>
  <si>
    <t>1073743458</t>
  </si>
  <si>
    <t>FILTRO DE GASOIL ISUZU NPPN 23303-54011</t>
  </si>
  <si>
    <t>1073743659</t>
  </si>
  <si>
    <t>GATO 20-25 TONELADAS</t>
  </si>
  <si>
    <t>1073743475</t>
  </si>
  <si>
    <t>GORRO DESECHABLES BLANCO (10/1)</t>
  </si>
  <si>
    <t>CAJA 1000/1</t>
  </si>
  <si>
    <t>1073743482</t>
  </si>
  <si>
    <t xml:space="preserve">LAVAMANOS </t>
  </si>
  <si>
    <t>1073742590</t>
  </si>
  <si>
    <t>MANIFOR P50 (PARA QUEMADORES)</t>
  </si>
  <si>
    <t>S389</t>
  </si>
  <si>
    <t>PAPEL PVC 18" X 700 MTS.</t>
  </si>
  <si>
    <t>S463</t>
  </si>
  <si>
    <t>PINTURA CREMA 964</t>
  </si>
  <si>
    <t>1073743644</t>
  </si>
  <si>
    <t>PLATO DE FRICCION DE CAMION MITSUBITSHI-R 2023</t>
  </si>
  <si>
    <t>S302</t>
  </si>
  <si>
    <t>SACAGRAPAS</t>
  </si>
  <si>
    <t>1073743663</t>
  </si>
  <si>
    <t>TAMBOR DE FRENO CAMION ISUZU 2014 5 HOYOS</t>
  </si>
  <si>
    <t>1073743441</t>
  </si>
  <si>
    <t>TINTA NEGRA GI-10 CANON</t>
  </si>
  <si>
    <t>1073742642</t>
  </si>
  <si>
    <t xml:space="preserve">TONER HP MAGENTA 131 (A) </t>
  </si>
  <si>
    <t>1073743484</t>
  </si>
  <si>
    <t>TUBERIA DE COBRE 1/2</t>
  </si>
  <si>
    <t>1073743095</t>
  </si>
  <si>
    <t>ACEITE 5W-30 1/4</t>
  </si>
  <si>
    <t>1073743582</t>
  </si>
  <si>
    <t>BANDA DE FRENO DE CAMIONETA COLORADO  DELANTERA</t>
  </si>
  <si>
    <t>1073743629</t>
  </si>
  <si>
    <t>BRILLO GORDO ACEROINOXIDABLE</t>
  </si>
  <si>
    <t>PAQUETE 12/1</t>
  </si>
  <si>
    <t>S53</t>
  </si>
  <si>
    <t>CLIP DE METAL GRANDE 56 MM</t>
  </si>
  <si>
    <t>1073743638</t>
  </si>
  <si>
    <t>CORREA DE MOTOR FRIGHTLINER</t>
  </si>
  <si>
    <t>1073743236</t>
  </si>
  <si>
    <t>DISCO DE CORTE 230 MM x 3.0 x 22.23 MM (9 x 1/8 x 7/8)</t>
  </si>
  <si>
    <t>1073743569</t>
  </si>
  <si>
    <t>ESPIRALES 6MM</t>
  </si>
  <si>
    <t>1073743522</t>
  </si>
  <si>
    <t xml:space="preserve">FILTRO DE ACEITE DE CAMIONETA </t>
  </si>
  <si>
    <t>1073743453</t>
  </si>
  <si>
    <t>FILTRO DE AIRE CHEVROLET COLORADO 94771925ZYC--SFC 65510</t>
  </si>
  <si>
    <t>1073743528</t>
  </si>
  <si>
    <t xml:space="preserve">FILTRO DE GASOIL FRONTIER 16405-01T70 </t>
  </si>
  <si>
    <t>1073743232</t>
  </si>
  <si>
    <t>FUENTES DE PORCELANA 10"</t>
  </si>
  <si>
    <t>1073743669</t>
  </si>
  <si>
    <t>GOMAS 195/70 R14</t>
  </si>
  <si>
    <t>1073743765</t>
  </si>
  <si>
    <t>JUEGO DE SALA PLASTICO</t>
  </si>
  <si>
    <t>1073743680</t>
  </si>
  <si>
    <t>MANDIL DE CARNICERIA</t>
  </si>
  <si>
    <t>S385</t>
  </si>
  <si>
    <t>PAPEL ALUMINIO (18" X PIES 1000)</t>
  </si>
  <si>
    <t>S461</t>
  </si>
  <si>
    <t xml:space="preserve">PINTURA AMARILLO TRAFICO </t>
  </si>
  <si>
    <t>1073743595</t>
  </si>
  <si>
    <t>PLANCHA 4X8 3/16 CORRUGADAS</t>
  </si>
  <si>
    <t>1073743286</t>
  </si>
  <si>
    <t>REGLA</t>
  </si>
  <si>
    <t>S356</t>
  </si>
  <si>
    <t>TALONARIO REPORTE DIARIO DE CONSUMO</t>
  </si>
  <si>
    <t>1073743695</t>
  </si>
  <si>
    <t>TINTA EPSON 524 AZUL</t>
  </si>
  <si>
    <t>S334</t>
  </si>
  <si>
    <t>TONER HP AZUL  204 (A)</t>
  </si>
  <si>
    <t>1073743488</t>
  </si>
  <si>
    <t xml:space="preserve">TORNILLO 3 PULGADA </t>
  </si>
  <si>
    <t>TOTAL</t>
  </si>
  <si>
    <t>Lic. Rut Betania Lendof</t>
  </si>
  <si>
    <t xml:space="preserve">Lic. Francisco Hernandez </t>
  </si>
  <si>
    <t>Ing.MSC. Jose M. Peguero M.</t>
  </si>
  <si>
    <t>ENC. DPTO. DE CONTABILIDAD</t>
  </si>
  <si>
    <t xml:space="preserve">Enc. De Almacen Suministro </t>
  </si>
  <si>
    <t>Director financiero</t>
  </si>
  <si>
    <t>DIRECCION DE ASISTENCIA SOCIAL Y ALIMENTACION COMUNITARIA</t>
  </si>
  <si>
    <t>INVENTARIO DE MATERIALES GASTABLES EN ALMACEN AL 31 DE MARZO DEL 2026</t>
  </si>
  <si>
    <t>NO.</t>
  </si>
  <si>
    <t>ID    PRODUCTO</t>
  </si>
  <si>
    <t xml:space="preserve">DESCRIPCION DEL ARTICULO </t>
  </si>
  <si>
    <t>PRECIO UNITARIO</t>
  </si>
  <si>
    <t>FECHA DE  ADQUISICION</t>
  </si>
  <si>
    <t>FECHA DE REGISTRO</t>
  </si>
  <si>
    <t>TOTAL RD$</t>
  </si>
  <si>
    <t>MEDIDA</t>
  </si>
  <si>
    <t>TONER 285AC</t>
  </si>
  <si>
    <t>UNIDADES</t>
  </si>
  <si>
    <t>TONER  283 X</t>
  </si>
  <si>
    <t>BOLIGRAFOS (FELPAS) COLOR ROJO/ CAJAS 12/1</t>
  </si>
  <si>
    <t>CAJA 12/2</t>
  </si>
  <si>
    <t>ESPIRALES 38X33X62</t>
  </si>
  <si>
    <t>TONER CF-410 A</t>
  </si>
  <si>
    <t>TONER CF-411 A</t>
  </si>
  <si>
    <t>TONER CF-412 A</t>
  </si>
  <si>
    <t>TONER CF-413 A</t>
  </si>
  <si>
    <t>RESMA DE PAPEL 8 1/2*13</t>
  </si>
  <si>
    <t>RESMAS</t>
  </si>
  <si>
    <t>FOLDERS 8.5X13 CAJA 100/1</t>
  </si>
  <si>
    <t>TONER  85A</t>
  </si>
  <si>
    <t>TONER 26X CF 226XC</t>
  </si>
  <si>
    <t>CINTA MAGICA 3/4</t>
  </si>
  <si>
    <t>ESPIRALES 25MM</t>
  </si>
  <si>
    <t>ETIQUETA PARA FOLDER 200/1</t>
  </si>
  <si>
    <t>ETIQUETA PARA FOLDER 250/1</t>
  </si>
  <si>
    <t>CAJA 250/1</t>
  </si>
  <si>
    <t>GRAPADORA PROFESIONAL</t>
  </si>
  <si>
    <t>GRAPAS 23/10</t>
  </si>
  <si>
    <t>GRAPAS 23/8</t>
  </si>
  <si>
    <t>LAPIZ 5/ CARBON #2</t>
  </si>
  <si>
    <t>CAJAS 12/1</t>
  </si>
  <si>
    <t>LIBRO RECORD 150 PAG.</t>
  </si>
  <si>
    <t>LIBROS RECORD DE 300 PAGINAS</t>
  </si>
  <si>
    <t>LIBROS RECORD DE 500 PAGINAS</t>
  </si>
  <si>
    <t>PERFORADORA DE 2 HOYOS</t>
  </si>
  <si>
    <t>PERFORADORA DE 3 HOYOS</t>
  </si>
  <si>
    <t>POST IT 2*3</t>
  </si>
  <si>
    <t>POST IT 3*3</t>
  </si>
  <si>
    <t>POST IT 3*5</t>
  </si>
  <si>
    <t>REGLA PLASTICA 12''</t>
  </si>
  <si>
    <t>RESMA DE PAPEL 8 1/2X14</t>
  </si>
  <si>
    <t>FOLDERS ACORDEON PLÁSTICO (10X12) 7 DIV</t>
  </si>
  <si>
    <t>TABLA C/GANCHO 8 1/2X11 MADERA</t>
  </si>
  <si>
    <t>ESPIRALES 51MM</t>
  </si>
  <si>
    <t>BOLIGRAFO AZUL</t>
  </si>
  <si>
    <t>001751</t>
  </si>
  <si>
    <t>BANDEJA PARA ESCRITORIO (MANDEJA AHUMADA) 2/1</t>
  </si>
  <si>
    <t>001752</t>
  </si>
  <si>
    <t>CALCULADORA MEDIANA DE ESCRITORIO 12 DIGITOS</t>
  </si>
  <si>
    <t>1301/2026</t>
  </si>
  <si>
    <t>000804</t>
  </si>
  <si>
    <t>GANCHOS MIXTOS, 7CM (MACHO/HEMBRA) CAJAS 50/1</t>
  </si>
  <si>
    <t>CAJAS 50/1</t>
  </si>
  <si>
    <t>001389</t>
  </si>
  <si>
    <t>MARCADORES PERMANENTES</t>
  </si>
  <si>
    <t>PAPEL BOND 8.5*11 RESMA 500/1</t>
  </si>
  <si>
    <t>000818</t>
  </si>
  <si>
    <t>SILICON LIQUIDO 250ML</t>
  </si>
  <si>
    <t>BOLIGRAFO ROJO</t>
  </si>
  <si>
    <t>TONER 655 (CF450 A) NEGRO</t>
  </si>
  <si>
    <t>TONER CF 283 A NEGRO</t>
  </si>
  <si>
    <t xml:space="preserve">TONER CF451 (655A)CIAN </t>
  </si>
  <si>
    <t>TONER CF452 AMARILLO</t>
  </si>
  <si>
    <t>TONER CF453 (655) ROSA</t>
  </si>
  <si>
    <t>TONER CRG 052</t>
  </si>
  <si>
    <t>LIBRETA AMARILLA 8*11</t>
  </si>
  <si>
    <t>RESALTADORES AZUL</t>
  </si>
  <si>
    <t xml:space="preserve">RESALTADORES COLOR NARANJA </t>
  </si>
  <si>
    <t>GOMITAS</t>
  </si>
  <si>
    <t>LIBRETA BLANCA 8 1/2 X11</t>
  </si>
  <si>
    <t>FOLDER 8*11</t>
  </si>
  <si>
    <t>001426</t>
  </si>
  <si>
    <t>BANDERINES NEON MULTICOLOR PAQ. 5/1</t>
  </si>
  <si>
    <t>PAQ. 5/1</t>
  </si>
  <si>
    <t>001414</t>
  </si>
  <si>
    <t>CARPETAS DE 3 ARGOLLAS NO. 1</t>
  </si>
  <si>
    <t>001413</t>
  </si>
  <si>
    <t>CARPETAS DE 3 ARGOLLAS NO. 1/2"</t>
  </si>
  <si>
    <t>001753</t>
  </si>
  <si>
    <t>CARPETAS DE 3 ARGOLLAS NO.2</t>
  </si>
  <si>
    <t>000809</t>
  </si>
  <si>
    <t>CARPETAS DE 3 ARGOLLAS TAMAÑO 3"</t>
  </si>
  <si>
    <t>000808</t>
  </si>
  <si>
    <t>CARPETAS DE 3 ARGOLLAS TAMAÑO 4"</t>
  </si>
  <si>
    <t>GRAPAS 26/6</t>
  </si>
  <si>
    <t>LIBRETA RAYADA 5*8</t>
  </si>
  <si>
    <t xml:space="preserve">RESALTADORES DE COLOR AMARILLO </t>
  </si>
  <si>
    <t>SACA GRAPAS</t>
  </si>
  <si>
    <t>001391</t>
  </si>
  <si>
    <t>TIJERAS</t>
  </si>
  <si>
    <t>001750</t>
  </si>
  <si>
    <t>GRAPADORAS MEDIANA (25 HOJAS).</t>
  </si>
  <si>
    <t>000387</t>
  </si>
  <si>
    <t>CLIPS METALICOS PARA 50MM</t>
  </si>
  <si>
    <t>CAJAS 100/1</t>
  </si>
  <si>
    <t>000180</t>
  </si>
  <si>
    <t>CARPETAS DE 3 HOYOS #5</t>
  </si>
  <si>
    <t>000806</t>
  </si>
  <si>
    <t>PROTECTOR DE HOJAS 8 1/2X11 TRANSPARENTE</t>
  </si>
  <si>
    <t xml:space="preserve"> PAQ. 100/1</t>
  </si>
  <si>
    <t>001394</t>
  </si>
  <si>
    <t>CLIPS BILLETEROS 19 MM CAJA 12/1</t>
  </si>
  <si>
    <t>000773</t>
  </si>
  <si>
    <t>CLIPS BILLETERO 32MM CAJA 12/1</t>
  </si>
  <si>
    <t>000170</t>
  </si>
  <si>
    <t>CLIPS METALICOS (33 MM)</t>
  </si>
  <si>
    <t>001412</t>
  </si>
  <si>
    <t>SOBRES BLANCOS PARA CARTAS CAJA 500/1</t>
  </si>
  <si>
    <t>CAJAS 500/1</t>
  </si>
  <si>
    <t>001971</t>
  </si>
  <si>
    <t>SOBRES DE MANILA 10" X 13"</t>
  </si>
  <si>
    <t>001972</t>
  </si>
  <si>
    <t>SOBRES DE MANILA 10" X 15"</t>
  </si>
  <si>
    <t>000386</t>
  </si>
  <si>
    <t>CLIPS METALICOS PARA PAPEL 51MM</t>
  </si>
  <si>
    <t>13/012026</t>
  </si>
  <si>
    <t>77 ARTICULO</t>
  </si>
  <si>
    <t>Revisado por:</t>
  </si>
  <si>
    <t>Autorizado por:</t>
  </si>
  <si>
    <t>Coordinadora Interina Division de Almacén y Suministro</t>
  </si>
  <si>
    <t>Encargado Dpto.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</si>
</sst>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dd/mm/yyyy;@"/>
    <numFmt numFmtId="165" formatCode="000000"/>
    <numFmt numFmtId="166" formatCode="[$$-1C0A]#,##0.00"/>
    <numFmt numFmtId="167" formatCode="_(* #,##0_);_(* \(#,##0\);_(* &quot;-&quot;??_);_(@_)"/>
  </numFmts>
  <fonts count="25" x14ac:knownFonts="1">
    <font>
      <sz val="11"/>
      <color theme="1"/>
      <name val="Aptos Narrow"/>
      <family val="2"/>
      <scheme val="minor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0"/>
      <name val="Calibri"/>
      <family val="2"/>
    </font>
    <font>
      <sz val="10"/>
      <color theme="0"/>
      <name val="Aptos Narrow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indexed="8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5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i/>
      <u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01">
    <xf numFmtId="0" fontId="0" fillId="0" borderId="0" xfId="0"/>
    <xf numFmtId="4" fontId="0" fillId="0" borderId="0" xfId="0" applyNumberFormat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2" fillId="0" borderId="0" xfId="0" applyFont="1" applyAlignment="1">
      <alignment vertical="center"/>
    </xf>
    <xf numFmtId="4" fontId="0" fillId="0" borderId="0" xfId="0" applyNumberFormat="1" applyAlignment="1">
      <alignment horizontal="center"/>
    </xf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/>
    <xf numFmtId="4" fontId="3" fillId="0" borderId="0" xfId="0" applyNumberFormat="1" applyFont="1"/>
    <xf numFmtId="3" fontId="3" fillId="0" borderId="0" xfId="0" applyNumberFormat="1" applyFont="1"/>
    <xf numFmtId="49" fontId="3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14" fontId="0" fillId="0" borderId="4" xfId="0" applyNumberFormat="1" applyBorder="1"/>
    <xf numFmtId="14" fontId="0" fillId="0" borderId="5" xfId="0" applyNumberFormat="1" applyBorder="1"/>
    <xf numFmtId="0" fontId="0" fillId="0" borderId="5" xfId="0" applyBorder="1"/>
    <xf numFmtId="0" fontId="0" fillId="0" borderId="5" xfId="0" applyBorder="1" applyAlignment="1">
      <alignment horizontal="left" vertical="center"/>
    </xf>
    <xf numFmtId="0" fontId="9" fillId="3" borderId="0" xfId="0" applyFont="1" applyFill="1"/>
    <xf numFmtId="14" fontId="0" fillId="0" borderId="7" xfId="0" applyNumberFormat="1" applyBorder="1"/>
    <xf numFmtId="14" fontId="0" fillId="0" borderId="8" xfId="0" applyNumberFormat="1" applyBorder="1"/>
    <xf numFmtId="0" fontId="0" fillId="0" borderId="8" xfId="0" applyBorder="1"/>
    <xf numFmtId="0" fontId="10" fillId="0" borderId="8" xfId="0" applyFont="1" applyBorder="1"/>
    <xf numFmtId="14" fontId="0" fillId="0" borderId="10" xfId="0" applyNumberFormat="1" applyBorder="1"/>
    <xf numFmtId="14" fontId="0" fillId="0" borderId="11" xfId="0" applyNumberFormat="1" applyBorder="1"/>
    <xf numFmtId="0" fontId="10" fillId="0" borderId="11" xfId="0" applyFont="1" applyBorder="1"/>
    <xf numFmtId="164" fontId="8" fillId="2" borderId="13" xfId="0" applyNumberFormat="1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0" fillId="0" borderId="6" xfId="0" applyNumberFormat="1" applyBorder="1"/>
    <xf numFmtId="3" fontId="0" fillId="0" borderId="9" xfId="0" applyNumberFormat="1" applyBorder="1"/>
    <xf numFmtId="4" fontId="10" fillId="0" borderId="8" xfId="0" applyNumberFormat="1" applyFont="1" applyBorder="1"/>
    <xf numFmtId="3" fontId="10" fillId="0" borderId="9" xfId="0" applyNumberFormat="1" applyFont="1" applyBorder="1"/>
    <xf numFmtId="3" fontId="10" fillId="0" borderId="8" xfId="0" applyNumberFormat="1" applyFont="1" applyBorder="1"/>
    <xf numFmtId="4" fontId="10" fillId="0" borderId="11" xfId="0" applyNumberFormat="1" applyFont="1" applyBorder="1"/>
    <xf numFmtId="3" fontId="10" fillId="0" borderId="12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6" xfId="0" applyFont="1" applyBorder="1" applyAlignment="1">
      <alignment horizontal="center" wrapText="1"/>
    </xf>
    <xf numFmtId="0" fontId="15" fillId="4" borderId="17" xfId="0" applyFont="1" applyFill="1" applyBorder="1" applyAlignment="1">
      <alignment horizontal="center" wrapText="1"/>
    </xf>
    <xf numFmtId="0" fontId="15" fillId="4" borderId="18" xfId="0" applyFont="1" applyFill="1" applyBorder="1" applyAlignment="1">
      <alignment horizontal="center" wrapText="1"/>
    </xf>
    <xf numFmtId="164" fontId="15" fillId="4" borderId="18" xfId="0" applyNumberFormat="1" applyFont="1" applyFill="1" applyBorder="1" applyAlignment="1">
      <alignment horizontal="center" wrapText="1"/>
    </xf>
    <xf numFmtId="41" fontId="15" fillId="4" borderId="18" xfId="0" applyNumberFormat="1" applyFont="1" applyFill="1" applyBorder="1" applyAlignment="1">
      <alignment horizontal="center" wrapText="1"/>
    </xf>
    <xf numFmtId="0" fontId="15" fillId="4" borderId="19" xfId="0" applyFont="1" applyFill="1" applyBorder="1" applyAlignment="1">
      <alignment horizontal="center" wrapText="1"/>
    </xf>
    <xf numFmtId="0" fontId="20" fillId="0" borderId="20" xfId="0" applyFont="1" applyBorder="1"/>
    <xf numFmtId="165" fontId="20" fillId="0" borderId="20" xfId="0" applyNumberFormat="1" applyFont="1" applyBorder="1" applyAlignment="1">
      <alignment horizontal="center"/>
    </xf>
    <xf numFmtId="0" fontId="20" fillId="0" borderId="20" xfId="0" applyFont="1" applyBorder="1" applyAlignment="1">
      <alignment horizontal="left"/>
    </xf>
    <xf numFmtId="166" fontId="20" fillId="0" borderId="20" xfId="0" applyNumberFormat="1" applyFont="1" applyBorder="1" applyAlignment="1">
      <alignment horizontal="center"/>
    </xf>
    <xf numFmtId="164" fontId="17" fillId="0" borderId="20" xfId="0" applyNumberFormat="1" applyFont="1" applyBorder="1" applyAlignment="1">
      <alignment horizontal="center"/>
    </xf>
    <xf numFmtId="167" fontId="20" fillId="0" borderId="20" xfId="1" applyNumberFormat="1" applyFont="1" applyFill="1" applyBorder="1" applyAlignment="1">
      <alignment horizontal="center" vertical="top"/>
    </xf>
    <xf numFmtId="166" fontId="17" fillId="0" borderId="20" xfId="0" applyNumberFormat="1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21" fillId="0" borderId="0" xfId="0" applyFont="1"/>
    <xf numFmtId="165" fontId="20" fillId="0" borderId="8" xfId="0" applyNumberFormat="1" applyFont="1" applyBorder="1" applyAlignment="1">
      <alignment horizontal="center"/>
    </xf>
    <xf numFmtId="0" fontId="20" fillId="0" borderId="8" xfId="0" applyFont="1" applyBorder="1" applyAlignment="1">
      <alignment horizontal="left"/>
    </xf>
    <xf numFmtId="166" fontId="20" fillId="0" borderId="8" xfId="0" applyNumberFormat="1" applyFont="1" applyBorder="1" applyAlignment="1">
      <alignment horizontal="center"/>
    </xf>
    <xf numFmtId="164" fontId="17" fillId="0" borderId="8" xfId="0" applyNumberFormat="1" applyFont="1" applyBorder="1" applyAlignment="1">
      <alignment horizontal="center"/>
    </xf>
    <xf numFmtId="167" fontId="20" fillId="0" borderId="8" xfId="1" applyNumberFormat="1" applyFont="1" applyFill="1" applyBorder="1" applyAlignment="1">
      <alignment horizontal="center" vertical="top"/>
    </xf>
    <xf numFmtId="166" fontId="17" fillId="0" borderId="8" xfId="0" applyNumberFormat="1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49" fontId="20" fillId="0" borderId="8" xfId="0" applyNumberFormat="1" applyFont="1" applyBorder="1" applyAlignment="1">
      <alignment horizontal="center"/>
    </xf>
    <xf numFmtId="14" fontId="17" fillId="0" borderId="8" xfId="0" applyNumberFormat="1" applyFont="1" applyBorder="1" applyAlignment="1">
      <alignment horizontal="center"/>
    </xf>
    <xf numFmtId="167" fontId="20" fillId="3" borderId="8" xfId="1" applyNumberFormat="1" applyFont="1" applyFill="1" applyBorder="1" applyAlignment="1">
      <alignment horizontal="center" vertical="top"/>
    </xf>
    <xf numFmtId="49" fontId="20" fillId="0" borderId="21" xfId="0" applyNumberFormat="1" applyFont="1" applyBorder="1" applyAlignment="1">
      <alignment horizontal="center"/>
    </xf>
    <xf numFmtId="0" fontId="20" fillId="0" borderId="21" xfId="0" applyFont="1" applyBorder="1" applyAlignment="1">
      <alignment horizontal="left"/>
    </xf>
    <xf numFmtId="166" fontId="20" fillId="0" borderId="21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167" fontId="20" fillId="0" borderId="21" xfId="1" applyNumberFormat="1" applyFont="1" applyFill="1" applyBorder="1" applyAlignment="1">
      <alignment horizontal="center" vertical="top"/>
    </xf>
    <xf numFmtId="0" fontId="17" fillId="0" borderId="21" xfId="0" applyFont="1" applyBorder="1" applyAlignment="1">
      <alignment horizontal="left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164" fontId="23" fillId="0" borderId="23" xfId="0" applyNumberFormat="1" applyFont="1" applyBorder="1" applyAlignment="1">
      <alignment horizontal="center"/>
    </xf>
    <xf numFmtId="166" fontId="23" fillId="0" borderId="23" xfId="0" applyNumberFormat="1" applyFont="1" applyBorder="1"/>
    <xf numFmtId="166" fontId="24" fillId="0" borderId="23" xfId="0" applyNumberFormat="1" applyFont="1" applyBorder="1" applyAlignment="1">
      <alignment horizontal="center"/>
    </xf>
    <xf numFmtId="166" fontId="24" fillId="0" borderId="2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 vertical="top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94835</xdr:colOff>
      <xdr:row>1</xdr:row>
      <xdr:rowOff>33959</xdr:rowOff>
    </xdr:from>
    <xdr:to>
      <xdr:col>5</xdr:col>
      <xdr:colOff>320951</xdr:colOff>
      <xdr:row>6</xdr:row>
      <xdr:rowOff>168138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43B17E-72EB-45B0-88B3-EB8EBBDCEB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335" y="224459"/>
          <a:ext cx="2083491" cy="12676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2181225</xdr:colOff>
      <xdr:row>2</xdr:row>
      <xdr:rowOff>28576</xdr:rowOff>
    </xdr:from>
    <xdr:to>
      <xdr:col>4</xdr:col>
      <xdr:colOff>581025</xdr:colOff>
      <xdr:row>9</xdr:row>
      <xdr:rowOff>9526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A9F9D5B-3374-4AF0-BBAA-FCFEF62E403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90" b="34750"/>
        <a:stretch/>
      </xdr:blipFill>
      <xdr:spPr bwMode="auto">
        <a:xfrm>
          <a:off x="3257550" y="409576"/>
          <a:ext cx="2809875" cy="13144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CA4E4-AB1E-4E28-80DA-B70A7A3BAEA1}">
  <dimension ref="B1:Q373"/>
  <sheetViews>
    <sheetView tabSelected="1" topLeftCell="A345" workbookViewId="0">
      <selection activeCell="C362" sqref="C362"/>
    </sheetView>
  </sheetViews>
  <sheetFormatPr baseColWidth="10" defaultRowHeight="15" x14ac:dyDescent="0.25"/>
  <cols>
    <col min="1" max="1" width="2.7109375" customWidth="1"/>
    <col min="2" max="3" width="14.5703125" customWidth="1"/>
    <col min="4" max="4" width="11" customWidth="1"/>
    <col min="5" max="5" width="27.85546875" customWidth="1"/>
    <col min="6" max="7" width="10.42578125" customWidth="1"/>
    <col min="8" max="8" width="14.42578125" bestFit="1" customWidth="1"/>
    <col min="9" max="9" width="11" style="5" customWidth="1"/>
    <col min="10" max="10" width="2.7109375" customWidth="1"/>
  </cols>
  <sheetData>
    <row r="1" spans="2:17" x14ac:dyDescent="0.25">
      <c r="B1" s="1"/>
      <c r="C1" s="2"/>
      <c r="D1" s="3"/>
      <c r="E1" s="3"/>
      <c r="F1" s="3"/>
      <c r="G1" s="3"/>
      <c r="H1" s="4"/>
      <c r="I1"/>
      <c r="K1" s="1"/>
      <c r="L1" s="1"/>
    </row>
    <row r="2" spans="2:17" ht="18.75" x14ac:dyDescent="0.25">
      <c r="B2" s="1"/>
      <c r="C2" s="1"/>
      <c r="D2" s="5"/>
      <c r="E2" s="5"/>
      <c r="F2" s="5"/>
      <c r="G2" s="5"/>
      <c r="H2" s="6"/>
      <c r="I2" s="6"/>
      <c r="J2" s="6"/>
      <c r="K2" s="1"/>
      <c r="L2" s="1"/>
    </row>
    <row r="3" spans="2:17" x14ac:dyDescent="0.25">
      <c r="B3" s="7"/>
      <c r="C3" s="8"/>
      <c r="D3" s="9"/>
      <c r="E3" s="9"/>
      <c r="F3" s="9"/>
      <c r="G3" s="9"/>
      <c r="H3" s="10"/>
      <c r="I3" s="10"/>
      <c r="J3" s="10"/>
      <c r="K3" s="1"/>
      <c r="L3" s="1"/>
    </row>
    <row r="4" spans="2:17" x14ac:dyDescent="0.25">
      <c r="B4" s="1"/>
      <c r="C4" s="11"/>
      <c r="D4" s="12"/>
      <c r="E4" s="12"/>
      <c r="F4" s="12"/>
      <c r="G4" s="12"/>
      <c r="H4" s="13"/>
      <c r="I4" s="13"/>
      <c r="J4" s="13"/>
      <c r="K4" s="1"/>
      <c r="L4" s="1"/>
    </row>
    <row r="5" spans="2:17" ht="20.25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2:17" ht="20.25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2:17" ht="20.25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2:17" ht="15.75" x14ac:dyDescent="0.25">
      <c r="B8" s="51" t="s">
        <v>0</v>
      </c>
      <c r="C8" s="51"/>
      <c r="D8" s="51"/>
      <c r="E8" s="51"/>
      <c r="F8" s="51"/>
      <c r="G8" s="51"/>
      <c r="H8" s="51"/>
      <c r="I8" s="51"/>
      <c r="J8" s="16"/>
      <c r="K8" s="16"/>
      <c r="L8" s="16"/>
      <c r="M8" s="16"/>
      <c r="N8" s="16"/>
      <c r="O8" s="16"/>
      <c r="P8" s="16"/>
      <c r="Q8" s="16"/>
    </row>
    <row r="9" spans="2:17" x14ac:dyDescent="0.25">
      <c r="B9" s="52" t="s">
        <v>1</v>
      </c>
      <c r="C9" s="52"/>
      <c r="D9" s="52"/>
      <c r="E9" s="52"/>
      <c r="F9" s="52"/>
      <c r="G9" s="52"/>
      <c r="H9" s="52"/>
      <c r="I9" s="52"/>
      <c r="J9" s="16"/>
      <c r="K9" s="16"/>
      <c r="L9" s="16"/>
      <c r="M9" s="16"/>
      <c r="N9" s="16"/>
      <c r="O9" s="16"/>
      <c r="P9" s="16"/>
      <c r="Q9" s="16"/>
    </row>
    <row r="10" spans="2:17" ht="15.75" thickBot="1" x14ac:dyDescent="0.3"/>
    <row r="11" spans="2:17" ht="45.75" thickBot="1" x14ac:dyDescent="0.3">
      <c r="B11" s="17" t="s">
        <v>2</v>
      </c>
      <c r="C11" s="18" t="s">
        <v>3</v>
      </c>
      <c r="D11" s="19" t="s">
        <v>4</v>
      </c>
      <c r="E11" s="19" t="s">
        <v>5</v>
      </c>
      <c r="F11" s="19" t="s">
        <v>6</v>
      </c>
      <c r="G11" s="20" t="s">
        <v>7</v>
      </c>
      <c r="H11" s="20" t="s">
        <v>8</v>
      </c>
      <c r="I11" s="21" t="s">
        <v>9</v>
      </c>
    </row>
    <row r="12" spans="2:17" x14ac:dyDescent="0.25">
      <c r="B12" s="22">
        <v>46112</v>
      </c>
      <c r="C12" s="23">
        <f t="shared" ref="C12:C75" si="0">+B12</f>
        <v>46112</v>
      </c>
      <c r="D12" s="24">
        <v>1130320</v>
      </c>
      <c r="E12" s="25" t="s">
        <v>10</v>
      </c>
      <c r="F12" s="24" t="s">
        <v>11</v>
      </c>
      <c r="G12" s="24">
        <v>239.8</v>
      </c>
      <c r="H12" s="24">
        <f>+I12*G12</f>
        <v>921311.60000000009</v>
      </c>
      <c r="I12" s="41">
        <v>3842</v>
      </c>
      <c r="J12" s="26" t="s">
        <v>12</v>
      </c>
    </row>
    <row r="13" spans="2:17" x14ac:dyDescent="0.25">
      <c r="B13" s="27">
        <v>46112</v>
      </c>
      <c r="C13" s="28">
        <f t="shared" si="0"/>
        <v>46112</v>
      </c>
      <c r="D13" s="29">
        <v>1130321</v>
      </c>
      <c r="E13" s="29" t="s">
        <v>13</v>
      </c>
      <c r="F13" s="29" t="s">
        <v>11</v>
      </c>
      <c r="G13" s="29">
        <v>137.19999999999999</v>
      </c>
      <c r="H13" s="29">
        <f>+I13*G13</f>
        <v>3730605.1999999997</v>
      </c>
      <c r="I13" s="42">
        <v>27191</v>
      </c>
      <c r="J13" s="26" t="s">
        <v>12</v>
      </c>
    </row>
    <row r="14" spans="2:17" x14ac:dyDescent="0.25">
      <c r="B14" s="27">
        <v>46112</v>
      </c>
      <c r="C14" s="28">
        <f t="shared" si="0"/>
        <v>46112</v>
      </c>
      <c r="D14" s="30">
        <v>1130322</v>
      </c>
      <c r="E14" s="29" t="s">
        <v>14</v>
      </c>
      <c r="F14" s="29" t="s">
        <v>11</v>
      </c>
      <c r="G14" s="29">
        <v>305.10000000000002</v>
      </c>
      <c r="H14" s="29">
        <f>+I14*G14</f>
        <v>4478400</v>
      </c>
      <c r="I14" s="42">
        <v>14678.466076696164</v>
      </c>
      <c r="J14" s="26" t="s">
        <v>12</v>
      </c>
    </row>
    <row r="15" spans="2:17" x14ac:dyDescent="0.25">
      <c r="B15" s="27">
        <v>46111</v>
      </c>
      <c r="C15" s="28">
        <f t="shared" si="0"/>
        <v>46111</v>
      </c>
      <c r="D15" s="30" t="s">
        <v>15</v>
      </c>
      <c r="E15" s="30" t="s">
        <v>16</v>
      </c>
      <c r="F15" s="30" t="s">
        <v>17</v>
      </c>
      <c r="G15" s="43">
        <v>767</v>
      </c>
      <c r="H15" s="43">
        <v>29146</v>
      </c>
      <c r="I15" s="44">
        <v>38</v>
      </c>
      <c r="J15" s="26" t="s">
        <v>12</v>
      </c>
    </row>
    <row r="16" spans="2:17" x14ac:dyDescent="0.25">
      <c r="B16" s="27">
        <v>46111</v>
      </c>
      <c r="C16" s="28">
        <f t="shared" si="0"/>
        <v>46111</v>
      </c>
      <c r="D16" s="30" t="s">
        <v>18</v>
      </c>
      <c r="E16" s="30" t="s">
        <v>19</v>
      </c>
      <c r="F16" s="30" t="s">
        <v>20</v>
      </c>
      <c r="G16" s="43">
        <v>4739.25</v>
      </c>
      <c r="H16" s="43">
        <v>37914</v>
      </c>
      <c r="I16" s="44">
        <v>8</v>
      </c>
      <c r="J16" s="26" t="s">
        <v>12</v>
      </c>
    </row>
    <row r="17" spans="2:10" x14ac:dyDescent="0.25">
      <c r="B17" s="27">
        <v>46111</v>
      </c>
      <c r="C17" s="28">
        <f t="shared" si="0"/>
        <v>46111</v>
      </c>
      <c r="D17" s="30" t="s">
        <v>21</v>
      </c>
      <c r="E17" s="30" t="s">
        <v>22</v>
      </c>
      <c r="F17" s="30" t="s">
        <v>23</v>
      </c>
      <c r="G17" s="43">
        <v>2950</v>
      </c>
      <c r="H17" s="43">
        <v>44250</v>
      </c>
      <c r="I17" s="44">
        <v>15</v>
      </c>
      <c r="J17" s="26" t="s">
        <v>12</v>
      </c>
    </row>
    <row r="18" spans="2:10" x14ac:dyDescent="0.25">
      <c r="B18" s="27">
        <v>46111</v>
      </c>
      <c r="C18" s="28">
        <f t="shared" si="0"/>
        <v>46111</v>
      </c>
      <c r="D18" s="30" t="s">
        <v>24</v>
      </c>
      <c r="E18" s="30" t="s">
        <v>25</v>
      </c>
      <c r="F18" s="30" t="s">
        <v>20</v>
      </c>
      <c r="G18" s="43">
        <v>217.71</v>
      </c>
      <c r="H18" s="43">
        <v>415172.97000000003</v>
      </c>
      <c r="I18" s="44">
        <v>1907</v>
      </c>
      <c r="J18" s="26" t="s">
        <v>12</v>
      </c>
    </row>
    <row r="19" spans="2:10" x14ac:dyDescent="0.25">
      <c r="B19" s="27">
        <v>46111</v>
      </c>
      <c r="C19" s="28">
        <f t="shared" si="0"/>
        <v>46111</v>
      </c>
      <c r="D19" s="30" t="s">
        <v>26</v>
      </c>
      <c r="E19" s="30" t="s">
        <v>27</v>
      </c>
      <c r="F19" s="30" t="s">
        <v>20</v>
      </c>
      <c r="G19" s="43">
        <v>1161.828</v>
      </c>
      <c r="H19" s="43">
        <v>94108.067999999999</v>
      </c>
      <c r="I19" s="44">
        <v>81</v>
      </c>
      <c r="J19" s="26" t="s">
        <v>12</v>
      </c>
    </row>
    <row r="20" spans="2:10" x14ac:dyDescent="0.25">
      <c r="B20" s="27">
        <v>46111</v>
      </c>
      <c r="C20" s="28">
        <f t="shared" si="0"/>
        <v>46111</v>
      </c>
      <c r="D20" s="30" t="s">
        <v>28</v>
      </c>
      <c r="E20" s="30" t="s">
        <v>29</v>
      </c>
      <c r="F20" s="30" t="s">
        <v>20</v>
      </c>
      <c r="G20" s="43">
        <v>5252.2508000000007</v>
      </c>
      <c r="H20" s="43">
        <v>89288.263600000006</v>
      </c>
      <c r="I20" s="44">
        <v>17</v>
      </c>
      <c r="J20" s="26" t="s">
        <v>12</v>
      </c>
    </row>
    <row r="21" spans="2:10" x14ac:dyDescent="0.25">
      <c r="B21" s="27">
        <v>46111</v>
      </c>
      <c r="C21" s="28">
        <f t="shared" si="0"/>
        <v>46111</v>
      </c>
      <c r="D21" s="30" t="s">
        <v>30</v>
      </c>
      <c r="E21" s="30" t="s">
        <v>31</v>
      </c>
      <c r="F21" s="30" t="s">
        <v>20</v>
      </c>
      <c r="G21" s="43">
        <v>1357</v>
      </c>
      <c r="H21" s="43">
        <v>132986</v>
      </c>
      <c r="I21" s="44">
        <v>98</v>
      </c>
      <c r="J21" s="26" t="s">
        <v>12</v>
      </c>
    </row>
    <row r="22" spans="2:10" x14ac:dyDescent="0.25">
      <c r="B22" s="27">
        <v>46108</v>
      </c>
      <c r="C22" s="28">
        <f t="shared" si="0"/>
        <v>46108</v>
      </c>
      <c r="D22" s="30" t="s">
        <v>32</v>
      </c>
      <c r="E22" s="30" t="s">
        <v>33</v>
      </c>
      <c r="F22" s="30" t="s">
        <v>20</v>
      </c>
      <c r="G22" s="43">
        <v>767</v>
      </c>
      <c r="H22" s="43">
        <v>46020</v>
      </c>
      <c r="I22" s="44">
        <v>60</v>
      </c>
      <c r="J22" s="26" t="s">
        <v>12</v>
      </c>
    </row>
    <row r="23" spans="2:10" x14ac:dyDescent="0.25">
      <c r="B23" s="27">
        <v>46108</v>
      </c>
      <c r="C23" s="28">
        <f t="shared" si="0"/>
        <v>46108</v>
      </c>
      <c r="D23" s="30" t="s">
        <v>34</v>
      </c>
      <c r="E23" s="30" t="s">
        <v>35</v>
      </c>
      <c r="F23" s="30" t="s">
        <v>23</v>
      </c>
      <c r="G23" s="43">
        <v>4739.25</v>
      </c>
      <c r="H23" s="43">
        <v>52131.75</v>
      </c>
      <c r="I23" s="44">
        <v>11</v>
      </c>
      <c r="J23" s="26" t="s">
        <v>12</v>
      </c>
    </row>
    <row r="24" spans="2:10" x14ac:dyDescent="0.25">
      <c r="B24" s="27">
        <v>46108</v>
      </c>
      <c r="C24" s="28">
        <f t="shared" si="0"/>
        <v>46108</v>
      </c>
      <c r="D24" s="30" t="s">
        <v>36</v>
      </c>
      <c r="E24" s="30" t="s">
        <v>37</v>
      </c>
      <c r="F24" s="30" t="s">
        <v>20</v>
      </c>
      <c r="G24" s="43">
        <v>57.0884</v>
      </c>
      <c r="H24" s="43">
        <v>7021.8732000000009</v>
      </c>
      <c r="I24" s="44">
        <v>123.00000000000001</v>
      </c>
      <c r="J24" s="26" t="s">
        <v>12</v>
      </c>
    </row>
    <row r="25" spans="2:10" x14ac:dyDescent="0.25">
      <c r="B25" s="27">
        <v>46108</v>
      </c>
      <c r="C25" s="28">
        <f t="shared" si="0"/>
        <v>46108</v>
      </c>
      <c r="D25" s="30" t="s">
        <v>38</v>
      </c>
      <c r="E25" s="30" t="s">
        <v>39</v>
      </c>
      <c r="F25" s="30" t="s">
        <v>40</v>
      </c>
      <c r="G25" s="43">
        <v>275.33</v>
      </c>
      <c r="H25" s="43">
        <v>138215.66</v>
      </c>
      <c r="I25" s="44">
        <v>502</v>
      </c>
      <c r="J25" s="26" t="s">
        <v>12</v>
      </c>
    </row>
    <row r="26" spans="2:10" x14ac:dyDescent="0.25">
      <c r="B26" s="27">
        <v>46108</v>
      </c>
      <c r="C26" s="28">
        <f t="shared" si="0"/>
        <v>46108</v>
      </c>
      <c r="D26" s="30" t="s">
        <v>41</v>
      </c>
      <c r="E26" s="30" t="s">
        <v>42</v>
      </c>
      <c r="F26" s="30" t="s">
        <v>20</v>
      </c>
      <c r="G26" s="43">
        <v>4888.6400000000003</v>
      </c>
      <c r="H26" s="43">
        <v>29331.840000000004</v>
      </c>
      <c r="I26" s="44">
        <v>6</v>
      </c>
      <c r="J26" s="26" t="s">
        <v>12</v>
      </c>
    </row>
    <row r="27" spans="2:10" x14ac:dyDescent="0.25">
      <c r="B27" s="27">
        <v>46108</v>
      </c>
      <c r="C27" s="28">
        <f t="shared" si="0"/>
        <v>46108</v>
      </c>
      <c r="D27" s="30" t="s">
        <v>43</v>
      </c>
      <c r="E27" s="30" t="s">
        <v>44</v>
      </c>
      <c r="F27" s="30" t="s">
        <v>20</v>
      </c>
      <c r="G27" s="43">
        <v>14750</v>
      </c>
      <c r="H27" s="43">
        <v>14750</v>
      </c>
      <c r="I27" s="44">
        <v>1</v>
      </c>
      <c r="J27" s="26" t="s">
        <v>12</v>
      </c>
    </row>
    <row r="28" spans="2:10" x14ac:dyDescent="0.25">
      <c r="B28" s="27">
        <v>46108</v>
      </c>
      <c r="C28" s="28">
        <f t="shared" si="0"/>
        <v>46108</v>
      </c>
      <c r="D28" s="30" t="s">
        <v>45</v>
      </c>
      <c r="E28" s="30" t="s">
        <v>46</v>
      </c>
      <c r="F28" s="30" t="s">
        <v>20</v>
      </c>
      <c r="G28" s="43">
        <v>4.9000000000000004</v>
      </c>
      <c r="H28" s="43">
        <v>411.6</v>
      </c>
      <c r="I28" s="44">
        <v>84</v>
      </c>
      <c r="J28" s="26" t="s">
        <v>12</v>
      </c>
    </row>
    <row r="29" spans="2:10" x14ac:dyDescent="0.25">
      <c r="B29" s="27">
        <v>46108</v>
      </c>
      <c r="C29" s="28">
        <f t="shared" si="0"/>
        <v>46108</v>
      </c>
      <c r="D29" s="30" t="s">
        <v>47</v>
      </c>
      <c r="E29" s="30" t="s">
        <v>48</v>
      </c>
      <c r="F29" s="30" t="s">
        <v>20</v>
      </c>
      <c r="G29" s="43">
        <v>1345.2</v>
      </c>
      <c r="H29" s="43">
        <v>16142.400000000001</v>
      </c>
      <c r="I29" s="44">
        <v>12</v>
      </c>
      <c r="J29" s="26" t="s">
        <v>12</v>
      </c>
    </row>
    <row r="30" spans="2:10" x14ac:dyDescent="0.25">
      <c r="B30" s="27">
        <v>46108</v>
      </c>
      <c r="C30" s="28">
        <f t="shared" si="0"/>
        <v>46108</v>
      </c>
      <c r="D30" s="30" t="s">
        <v>49</v>
      </c>
      <c r="E30" s="30" t="s">
        <v>50</v>
      </c>
      <c r="F30" s="30" t="s">
        <v>20</v>
      </c>
      <c r="G30" s="43">
        <v>1239</v>
      </c>
      <c r="H30" s="43">
        <v>6195</v>
      </c>
      <c r="I30" s="44">
        <v>5</v>
      </c>
      <c r="J30" s="26" t="s">
        <v>12</v>
      </c>
    </row>
    <row r="31" spans="2:10" x14ac:dyDescent="0.25">
      <c r="B31" s="27">
        <v>46108</v>
      </c>
      <c r="C31" s="28">
        <f t="shared" si="0"/>
        <v>46108</v>
      </c>
      <c r="D31" s="30" t="s">
        <v>51</v>
      </c>
      <c r="E31" s="30" t="s">
        <v>52</v>
      </c>
      <c r="F31" s="30" t="s">
        <v>20</v>
      </c>
      <c r="G31" s="43">
        <v>590</v>
      </c>
      <c r="H31" s="43">
        <v>11210</v>
      </c>
      <c r="I31" s="44">
        <v>19</v>
      </c>
      <c r="J31" s="26" t="s">
        <v>12</v>
      </c>
    </row>
    <row r="32" spans="2:10" x14ac:dyDescent="0.25">
      <c r="B32" s="27">
        <v>46108</v>
      </c>
      <c r="C32" s="28">
        <f t="shared" si="0"/>
        <v>46108</v>
      </c>
      <c r="D32" s="30" t="s">
        <v>53</v>
      </c>
      <c r="E32" s="30" t="s">
        <v>54</v>
      </c>
      <c r="F32" s="30" t="s">
        <v>20</v>
      </c>
      <c r="G32" s="43">
        <v>761.1</v>
      </c>
      <c r="H32" s="43">
        <v>63171.3</v>
      </c>
      <c r="I32" s="44">
        <v>83</v>
      </c>
      <c r="J32" s="26" t="s">
        <v>12</v>
      </c>
    </row>
    <row r="33" spans="2:10" x14ac:dyDescent="0.25">
      <c r="B33" s="27">
        <v>46108</v>
      </c>
      <c r="C33" s="28">
        <f t="shared" si="0"/>
        <v>46108</v>
      </c>
      <c r="D33" s="30" t="s">
        <v>55</v>
      </c>
      <c r="E33" s="30" t="s">
        <v>56</v>
      </c>
      <c r="F33" s="30" t="s">
        <v>20</v>
      </c>
      <c r="G33" s="43">
        <v>10098.44</v>
      </c>
      <c r="H33" s="43">
        <v>100984.40000000001</v>
      </c>
      <c r="I33" s="44">
        <v>10</v>
      </c>
      <c r="J33" s="26" t="s">
        <v>12</v>
      </c>
    </row>
    <row r="34" spans="2:10" x14ac:dyDescent="0.25">
      <c r="B34" s="27">
        <v>46108</v>
      </c>
      <c r="C34" s="28">
        <f t="shared" si="0"/>
        <v>46108</v>
      </c>
      <c r="D34" s="30" t="s">
        <v>57</v>
      </c>
      <c r="E34" s="30" t="s">
        <v>58</v>
      </c>
      <c r="F34" s="30" t="s">
        <v>20</v>
      </c>
      <c r="G34" s="43">
        <v>76.819999999999993</v>
      </c>
      <c r="H34" s="43">
        <v>307.27999999999997</v>
      </c>
      <c r="I34" s="44">
        <v>4</v>
      </c>
      <c r="J34" s="26" t="s">
        <v>12</v>
      </c>
    </row>
    <row r="35" spans="2:10" x14ac:dyDescent="0.25">
      <c r="B35" s="27">
        <v>46108</v>
      </c>
      <c r="C35" s="28">
        <f t="shared" si="0"/>
        <v>46108</v>
      </c>
      <c r="D35" s="30" t="s">
        <v>59</v>
      </c>
      <c r="E35" s="30" t="s">
        <v>60</v>
      </c>
      <c r="F35" s="30" t="s">
        <v>20</v>
      </c>
      <c r="G35" s="43">
        <v>708</v>
      </c>
      <c r="H35" s="43">
        <v>84960</v>
      </c>
      <c r="I35" s="44">
        <v>120</v>
      </c>
      <c r="J35" s="26" t="s">
        <v>12</v>
      </c>
    </row>
    <row r="36" spans="2:10" x14ac:dyDescent="0.25">
      <c r="B36" s="27">
        <v>46108</v>
      </c>
      <c r="C36" s="28">
        <f t="shared" si="0"/>
        <v>46108</v>
      </c>
      <c r="D36" s="30" t="s">
        <v>61</v>
      </c>
      <c r="E36" s="30" t="s">
        <v>62</v>
      </c>
      <c r="F36" s="30" t="s">
        <v>63</v>
      </c>
      <c r="G36" s="43">
        <v>185.00040000000001</v>
      </c>
      <c r="H36" s="43">
        <v>122100.26400000001</v>
      </c>
      <c r="I36" s="44">
        <v>660</v>
      </c>
      <c r="J36" s="26" t="s">
        <v>12</v>
      </c>
    </row>
    <row r="37" spans="2:10" x14ac:dyDescent="0.25">
      <c r="B37" s="27">
        <v>46108</v>
      </c>
      <c r="C37" s="28">
        <f t="shared" si="0"/>
        <v>46108</v>
      </c>
      <c r="D37" s="30" t="s">
        <v>64</v>
      </c>
      <c r="E37" s="30" t="s">
        <v>65</v>
      </c>
      <c r="F37" s="30" t="s">
        <v>11</v>
      </c>
      <c r="G37" s="43">
        <v>730</v>
      </c>
      <c r="H37" s="43">
        <v>2190</v>
      </c>
      <c r="I37" s="44">
        <v>3</v>
      </c>
      <c r="J37" s="26" t="s">
        <v>12</v>
      </c>
    </row>
    <row r="38" spans="2:10" x14ac:dyDescent="0.25">
      <c r="B38" s="27">
        <v>46108</v>
      </c>
      <c r="C38" s="28">
        <f t="shared" si="0"/>
        <v>46108</v>
      </c>
      <c r="D38" s="30" t="s">
        <v>66</v>
      </c>
      <c r="E38" s="30" t="s">
        <v>67</v>
      </c>
      <c r="F38" s="30" t="s">
        <v>20</v>
      </c>
      <c r="G38" s="43">
        <v>8260</v>
      </c>
      <c r="H38" s="43">
        <v>24780</v>
      </c>
      <c r="I38" s="44">
        <v>3</v>
      </c>
      <c r="J38" s="26" t="s">
        <v>12</v>
      </c>
    </row>
    <row r="39" spans="2:10" x14ac:dyDescent="0.25">
      <c r="B39" s="27">
        <v>46108</v>
      </c>
      <c r="C39" s="28">
        <f t="shared" si="0"/>
        <v>46108</v>
      </c>
      <c r="D39" s="30" t="s">
        <v>68</v>
      </c>
      <c r="E39" s="30" t="s">
        <v>69</v>
      </c>
      <c r="F39" s="30" t="s">
        <v>20</v>
      </c>
      <c r="G39" s="43">
        <v>409.46</v>
      </c>
      <c r="H39" s="43">
        <v>1228.3799999999999</v>
      </c>
      <c r="I39" s="44">
        <v>3</v>
      </c>
      <c r="J39" s="26" t="s">
        <v>12</v>
      </c>
    </row>
    <row r="40" spans="2:10" x14ac:dyDescent="0.25">
      <c r="B40" s="27">
        <v>46108</v>
      </c>
      <c r="C40" s="28">
        <f t="shared" si="0"/>
        <v>46108</v>
      </c>
      <c r="D40" s="30" t="s">
        <v>70</v>
      </c>
      <c r="E40" s="30" t="s">
        <v>71</v>
      </c>
      <c r="F40" s="30" t="s">
        <v>20</v>
      </c>
      <c r="G40" s="43">
        <v>221.84</v>
      </c>
      <c r="H40" s="43">
        <v>61227.840000000004</v>
      </c>
      <c r="I40" s="44">
        <v>276</v>
      </c>
      <c r="J40" s="26" t="s">
        <v>12</v>
      </c>
    </row>
    <row r="41" spans="2:10" x14ac:dyDescent="0.25">
      <c r="B41" s="27">
        <v>46108</v>
      </c>
      <c r="C41" s="28">
        <f t="shared" si="0"/>
        <v>46108</v>
      </c>
      <c r="D41" s="30" t="s">
        <v>72</v>
      </c>
      <c r="E41" s="30" t="s">
        <v>73</v>
      </c>
      <c r="F41" s="30" t="s">
        <v>20</v>
      </c>
      <c r="G41" s="43">
        <v>937.27399999999989</v>
      </c>
      <c r="H41" s="43">
        <v>64671.905999999995</v>
      </c>
      <c r="I41" s="44">
        <v>69</v>
      </c>
      <c r="J41" s="26" t="s">
        <v>12</v>
      </c>
    </row>
    <row r="42" spans="2:10" x14ac:dyDescent="0.25">
      <c r="B42" s="27">
        <v>46108</v>
      </c>
      <c r="C42" s="28">
        <f t="shared" si="0"/>
        <v>46108</v>
      </c>
      <c r="D42" s="30" t="s">
        <v>74</v>
      </c>
      <c r="E42" s="30" t="s">
        <v>75</v>
      </c>
      <c r="F42" s="30" t="s">
        <v>20</v>
      </c>
      <c r="G42" s="43">
        <v>3262.7</v>
      </c>
      <c r="H42" s="43">
        <v>29364.3</v>
      </c>
      <c r="I42" s="44">
        <v>9</v>
      </c>
      <c r="J42" s="26" t="s">
        <v>12</v>
      </c>
    </row>
    <row r="43" spans="2:10" x14ac:dyDescent="0.25">
      <c r="B43" s="27">
        <v>46108</v>
      </c>
      <c r="C43" s="28">
        <f t="shared" si="0"/>
        <v>46108</v>
      </c>
      <c r="D43" s="30" t="s">
        <v>76</v>
      </c>
      <c r="E43" s="30" t="s">
        <v>77</v>
      </c>
      <c r="F43" s="30" t="s">
        <v>20</v>
      </c>
      <c r="G43" s="43">
        <v>17.7</v>
      </c>
      <c r="H43" s="43">
        <v>35.4</v>
      </c>
      <c r="I43" s="44">
        <v>2</v>
      </c>
      <c r="J43" s="26" t="s">
        <v>12</v>
      </c>
    </row>
    <row r="44" spans="2:10" x14ac:dyDescent="0.25">
      <c r="B44" s="27">
        <v>46107</v>
      </c>
      <c r="C44" s="28">
        <f t="shared" si="0"/>
        <v>46107</v>
      </c>
      <c r="D44" s="30" t="s">
        <v>78</v>
      </c>
      <c r="E44" s="30" t="s">
        <v>79</v>
      </c>
      <c r="F44" s="30" t="s">
        <v>80</v>
      </c>
      <c r="G44" s="43">
        <v>400</v>
      </c>
      <c r="H44" s="43">
        <v>400</v>
      </c>
      <c r="I44" s="44">
        <v>1</v>
      </c>
      <c r="J44" s="26" t="s">
        <v>12</v>
      </c>
    </row>
    <row r="45" spans="2:10" x14ac:dyDescent="0.25">
      <c r="B45" s="27">
        <v>46107</v>
      </c>
      <c r="C45" s="28">
        <f t="shared" si="0"/>
        <v>46107</v>
      </c>
      <c r="D45" s="30" t="s">
        <v>81</v>
      </c>
      <c r="E45" s="30" t="s">
        <v>82</v>
      </c>
      <c r="F45" s="30" t="s">
        <v>23</v>
      </c>
      <c r="G45" s="43">
        <v>4739.25</v>
      </c>
      <c r="H45" s="43">
        <v>85306.5</v>
      </c>
      <c r="I45" s="44">
        <v>18</v>
      </c>
      <c r="J45" s="26" t="s">
        <v>12</v>
      </c>
    </row>
    <row r="46" spans="2:10" x14ac:dyDescent="0.25">
      <c r="B46" s="27">
        <v>46107</v>
      </c>
      <c r="C46" s="28">
        <f t="shared" si="0"/>
        <v>46107</v>
      </c>
      <c r="D46" s="30" t="s">
        <v>83</v>
      </c>
      <c r="E46" s="30" t="s">
        <v>84</v>
      </c>
      <c r="F46" s="30" t="s">
        <v>20</v>
      </c>
      <c r="G46" s="43">
        <v>261.95999999999998</v>
      </c>
      <c r="H46" s="43">
        <v>17551.32</v>
      </c>
      <c r="I46" s="44">
        <v>67</v>
      </c>
      <c r="J46" s="26" t="s">
        <v>12</v>
      </c>
    </row>
    <row r="47" spans="2:10" x14ac:dyDescent="0.25">
      <c r="B47" s="27">
        <v>46107</v>
      </c>
      <c r="C47" s="28">
        <f t="shared" si="0"/>
        <v>46107</v>
      </c>
      <c r="D47" s="30" t="s">
        <v>85</v>
      </c>
      <c r="E47" s="30" t="s">
        <v>86</v>
      </c>
      <c r="F47" s="30" t="s">
        <v>87</v>
      </c>
      <c r="G47" s="43">
        <v>53.1</v>
      </c>
      <c r="H47" s="43">
        <v>2336.4</v>
      </c>
      <c r="I47" s="44">
        <v>44</v>
      </c>
      <c r="J47" s="26" t="s">
        <v>12</v>
      </c>
    </row>
    <row r="48" spans="2:10" x14ac:dyDescent="0.25">
      <c r="B48" s="27">
        <v>46107</v>
      </c>
      <c r="C48" s="28">
        <f t="shared" si="0"/>
        <v>46107</v>
      </c>
      <c r="D48" s="30" t="s">
        <v>88</v>
      </c>
      <c r="E48" s="30" t="s">
        <v>89</v>
      </c>
      <c r="F48" s="30" t="s">
        <v>20</v>
      </c>
      <c r="G48" s="43">
        <v>4888.6400000000003</v>
      </c>
      <c r="H48" s="43">
        <v>58663.680000000008</v>
      </c>
      <c r="I48" s="44">
        <v>12</v>
      </c>
      <c r="J48" s="26" t="s">
        <v>12</v>
      </c>
    </row>
    <row r="49" spans="2:10" x14ac:dyDescent="0.25">
      <c r="B49" s="27">
        <v>46107</v>
      </c>
      <c r="C49" s="28">
        <f t="shared" si="0"/>
        <v>46107</v>
      </c>
      <c r="D49" s="30" t="s">
        <v>90</v>
      </c>
      <c r="E49" s="30" t="s">
        <v>91</v>
      </c>
      <c r="F49" s="30" t="s">
        <v>20</v>
      </c>
      <c r="G49" s="43">
        <v>187.62</v>
      </c>
      <c r="H49" s="43">
        <v>375.24</v>
      </c>
      <c r="I49" s="44">
        <v>2</v>
      </c>
      <c r="J49" s="26" t="s">
        <v>12</v>
      </c>
    </row>
    <row r="50" spans="2:10" x14ac:dyDescent="0.25">
      <c r="B50" s="27">
        <v>46107</v>
      </c>
      <c r="C50" s="28">
        <f t="shared" si="0"/>
        <v>46107</v>
      </c>
      <c r="D50" s="30" t="s">
        <v>92</v>
      </c>
      <c r="E50" s="30" t="s">
        <v>93</v>
      </c>
      <c r="F50" s="30" t="s">
        <v>20</v>
      </c>
      <c r="G50" s="43">
        <v>4.9000000000000004</v>
      </c>
      <c r="H50" s="43">
        <v>235.20000000000002</v>
      </c>
      <c r="I50" s="44">
        <v>48</v>
      </c>
      <c r="J50" s="26" t="s">
        <v>12</v>
      </c>
    </row>
    <row r="51" spans="2:10" x14ac:dyDescent="0.25">
      <c r="B51" s="27">
        <v>46107</v>
      </c>
      <c r="C51" s="28">
        <f t="shared" si="0"/>
        <v>46107</v>
      </c>
      <c r="D51" s="30" t="s">
        <v>94</v>
      </c>
      <c r="E51" s="30" t="s">
        <v>95</v>
      </c>
      <c r="F51" s="30" t="s">
        <v>20</v>
      </c>
      <c r="G51" s="43">
        <v>767</v>
      </c>
      <c r="H51" s="43">
        <v>2301</v>
      </c>
      <c r="I51" s="44">
        <v>3</v>
      </c>
      <c r="J51" s="26" t="s">
        <v>12</v>
      </c>
    </row>
    <row r="52" spans="2:10" x14ac:dyDescent="0.25">
      <c r="B52" s="27">
        <v>46107</v>
      </c>
      <c r="C52" s="28">
        <f t="shared" si="0"/>
        <v>46107</v>
      </c>
      <c r="D52" s="30" t="s">
        <v>96</v>
      </c>
      <c r="E52" s="30" t="s">
        <v>97</v>
      </c>
      <c r="F52" s="30" t="s">
        <v>20</v>
      </c>
      <c r="G52" s="43">
        <v>1345.2</v>
      </c>
      <c r="H52" s="43">
        <v>9416.4</v>
      </c>
      <c r="I52" s="44">
        <v>7</v>
      </c>
      <c r="J52" s="26" t="s">
        <v>12</v>
      </c>
    </row>
    <row r="53" spans="2:10" x14ac:dyDescent="0.25">
      <c r="B53" s="27">
        <v>46107</v>
      </c>
      <c r="C53" s="28">
        <f t="shared" si="0"/>
        <v>46107</v>
      </c>
      <c r="D53" s="30" t="s">
        <v>98</v>
      </c>
      <c r="E53" s="30" t="s">
        <v>99</v>
      </c>
      <c r="F53" s="30" t="s">
        <v>20</v>
      </c>
      <c r="G53" s="43">
        <v>1345.2</v>
      </c>
      <c r="H53" s="43">
        <v>6726</v>
      </c>
      <c r="I53" s="44">
        <v>5</v>
      </c>
      <c r="J53" s="26" t="s">
        <v>12</v>
      </c>
    </row>
    <row r="54" spans="2:10" x14ac:dyDescent="0.25">
      <c r="B54" s="27">
        <v>46107</v>
      </c>
      <c r="C54" s="28">
        <f t="shared" si="0"/>
        <v>46107</v>
      </c>
      <c r="D54" s="30" t="s">
        <v>100</v>
      </c>
      <c r="E54" s="30" t="s">
        <v>101</v>
      </c>
      <c r="F54" s="30" t="s">
        <v>40</v>
      </c>
      <c r="G54" s="43">
        <v>309.99779999999998</v>
      </c>
      <c r="H54" s="43">
        <v>63239.551199999994</v>
      </c>
      <c r="I54" s="44">
        <v>204</v>
      </c>
      <c r="J54" s="26" t="s">
        <v>12</v>
      </c>
    </row>
    <row r="55" spans="2:10" x14ac:dyDescent="0.25">
      <c r="B55" s="27">
        <v>46107</v>
      </c>
      <c r="C55" s="28">
        <f t="shared" si="0"/>
        <v>46107</v>
      </c>
      <c r="D55" s="30" t="s">
        <v>102</v>
      </c>
      <c r="E55" s="30" t="s">
        <v>103</v>
      </c>
      <c r="F55" s="30" t="s">
        <v>20</v>
      </c>
      <c r="G55" s="43">
        <v>12760.2958</v>
      </c>
      <c r="H55" s="43">
        <v>12760.2958</v>
      </c>
      <c r="I55" s="44">
        <v>1</v>
      </c>
      <c r="J55" s="26" t="s">
        <v>12</v>
      </c>
    </row>
    <row r="56" spans="2:10" x14ac:dyDescent="0.25">
      <c r="B56" s="27">
        <v>46107</v>
      </c>
      <c r="C56" s="28">
        <f t="shared" si="0"/>
        <v>46107</v>
      </c>
      <c r="D56" s="30" t="s">
        <v>104</v>
      </c>
      <c r="E56" s="30" t="s">
        <v>105</v>
      </c>
      <c r="F56" s="30" t="s">
        <v>11</v>
      </c>
      <c r="G56" s="43">
        <v>142.78</v>
      </c>
      <c r="H56" s="43">
        <v>8852.36</v>
      </c>
      <c r="I56" s="44">
        <v>62</v>
      </c>
      <c r="J56" s="26" t="s">
        <v>12</v>
      </c>
    </row>
    <row r="57" spans="2:10" x14ac:dyDescent="0.25">
      <c r="B57" s="27">
        <v>46107</v>
      </c>
      <c r="C57" s="28">
        <f t="shared" si="0"/>
        <v>46107</v>
      </c>
      <c r="D57" s="30" t="s">
        <v>106</v>
      </c>
      <c r="E57" s="30" t="s">
        <v>107</v>
      </c>
      <c r="F57" s="30" t="s">
        <v>20</v>
      </c>
      <c r="G57" s="43">
        <v>585</v>
      </c>
      <c r="H57" s="43">
        <v>68444.999999999985</v>
      </c>
      <c r="I57" s="44">
        <v>116.99999999999999</v>
      </c>
      <c r="J57" s="26" t="s">
        <v>12</v>
      </c>
    </row>
    <row r="58" spans="2:10" x14ac:dyDescent="0.25">
      <c r="B58" s="27">
        <v>46107</v>
      </c>
      <c r="C58" s="28">
        <f t="shared" si="0"/>
        <v>46107</v>
      </c>
      <c r="D58" s="30" t="s">
        <v>108</v>
      </c>
      <c r="E58" s="30" t="s">
        <v>109</v>
      </c>
      <c r="F58" s="30" t="s">
        <v>20</v>
      </c>
      <c r="G58" s="43">
        <v>53.1</v>
      </c>
      <c r="H58" s="43">
        <v>637.20000000000005</v>
      </c>
      <c r="I58" s="44">
        <v>12</v>
      </c>
      <c r="J58" s="26" t="s">
        <v>12</v>
      </c>
    </row>
    <row r="59" spans="2:10" x14ac:dyDescent="0.25">
      <c r="B59" s="27">
        <v>46107</v>
      </c>
      <c r="C59" s="28">
        <f t="shared" si="0"/>
        <v>46107</v>
      </c>
      <c r="D59" s="30" t="s">
        <v>110</v>
      </c>
      <c r="E59" s="30" t="s">
        <v>111</v>
      </c>
      <c r="F59" s="30" t="s">
        <v>112</v>
      </c>
      <c r="G59" s="43">
        <v>4377.8</v>
      </c>
      <c r="H59" s="43">
        <v>258290.2</v>
      </c>
      <c r="I59" s="44">
        <v>59</v>
      </c>
      <c r="J59" s="26" t="s">
        <v>12</v>
      </c>
    </row>
    <row r="60" spans="2:10" x14ac:dyDescent="0.25">
      <c r="B60" s="27">
        <v>46107</v>
      </c>
      <c r="C60" s="28">
        <f t="shared" si="0"/>
        <v>46107</v>
      </c>
      <c r="D60" s="30" t="s">
        <v>113</v>
      </c>
      <c r="E60" s="30" t="s">
        <v>114</v>
      </c>
      <c r="F60" s="30" t="s">
        <v>20</v>
      </c>
      <c r="G60" s="43">
        <v>950</v>
      </c>
      <c r="H60" s="43">
        <v>7600</v>
      </c>
      <c r="I60" s="44">
        <v>8</v>
      </c>
      <c r="J60" s="26" t="s">
        <v>12</v>
      </c>
    </row>
    <row r="61" spans="2:10" x14ac:dyDescent="0.25">
      <c r="B61" s="27">
        <v>46107</v>
      </c>
      <c r="C61" s="28">
        <f t="shared" si="0"/>
        <v>46107</v>
      </c>
      <c r="D61" s="30" t="s">
        <v>115</v>
      </c>
      <c r="E61" s="30" t="s">
        <v>116</v>
      </c>
      <c r="F61" s="30" t="s">
        <v>20</v>
      </c>
      <c r="G61" s="43">
        <v>54.07</v>
      </c>
      <c r="H61" s="43">
        <v>1730.24</v>
      </c>
      <c r="I61" s="44">
        <v>32</v>
      </c>
      <c r="J61" s="26" t="s">
        <v>12</v>
      </c>
    </row>
    <row r="62" spans="2:10" x14ac:dyDescent="0.25">
      <c r="B62" s="27">
        <v>46107</v>
      </c>
      <c r="C62" s="28">
        <f t="shared" si="0"/>
        <v>46107</v>
      </c>
      <c r="D62" s="30" t="s">
        <v>117</v>
      </c>
      <c r="E62" s="30" t="s">
        <v>118</v>
      </c>
      <c r="F62" s="30" t="s">
        <v>20</v>
      </c>
      <c r="G62" s="43">
        <v>143.96</v>
      </c>
      <c r="H62" s="43">
        <v>283313.28000000003</v>
      </c>
      <c r="I62" s="44">
        <v>1968.0000000000002</v>
      </c>
      <c r="J62" s="26" t="s">
        <v>12</v>
      </c>
    </row>
    <row r="63" spans="2:10" x14ac:dyDescent="0.25">
      <c r="B63" s="27">
        <v>46107</v>
      </c>
      <c r="C63" s="28">
        <f t="shared" si="0"/>
        <v>46107</v>
      </c>
      <c r="D63" s="30" t="s">
        <v>119</v>
      </c>
      <c r="E63" s="30" t="s">
        <v>120</v>
      </c>
      <c r="F63" s="30" t="s">
        <v>20</v>
      </c>
      <c r="G63" s="43">
        <v>936.31820000000005</v>
      </c>
      <c r="H63" s="43">
        <v>65542.274000000005</v>
      </c>
      <c r="I63" s="44">
        <v>70</v>
      </c>
      <c r="J63" s="26" t="s">
        <v>12</v>
      </c>
    </row>
    <row r="64" spans="2:10" x14ac:dyDescent="0.25">
      <c r="B64" s="27">
        <v>46107</v>
      </c>
      <c r="C64" s="28">
        <f t="shared" si="0"/>
        <v>46107</v>
      </c>
      <c r="D64" s="30" t="s">
        <v>121</v>
      </c>
      <c r="E64" s="30" t="s">
        <v>122</v>
      </c>
      <c r="F64" s="30" t="s">
        <v>20</v>
      </c>
      <c r="G64" s="43">
        <v>4263.34</v>
      </c>
      <c r="H64" s="43">
        <v>46896.740000000005</v>
      </c>
      <c r="I64" s="44">
        <v>11</v>
      </c>
      <c r="J64" s="26" t="s">
        <v>12</v>
      </c>
    </row>
    <row r="65" spans="2:10" x14ac:dyDescent="0.25">
      <c r="B65" s="27">
        <v>46107</v>
      </c>
      <c r="C65" s="28">
        <f t="shared" si="0"/>
        <v>46107</v>
      </c>
      <c r="D65" s="30" t="s">
        <v>123</v>
      </c>
      <c r="E65" s="30" t="s">
        <v>124</v>
      </c>
      <c r="F65" s="30" t="s">
        <v>20</v>
      </c>
      <c r="G65" s="43">
        <v>4263.34</v>
      </c>
      <c r="H65" s="43">
        <v>136426.88</v>
      </c>
      <c r="I65" s="44">
        <v>32</v>
      </c>
      <c r="J65" s="26" t="s">
        <v>12</v>
      </c>
    </row>
    <row r="66" spans="2:10" x14ac:dyDescent="0.25">
      <c r="B66" s="27">
        <v>46105</v>
      </c>
      <c r="C66" s="28">
        <f t="shared" si="0"/>
        <v>46105</v>
      </c>
      <c r="D66" s="30" t="s">
        <v>125</v>
      </c>
      <c r="E66" s="30" t="s">
        <v>126</v>
      </c>
      <c r="F66" s="30" t="s">
        <v>20</v>
      </c>
      <c r="G66" s="43">
        <v>400.02</v>
      </c>
      <c r="H66" s="43">
        <v>111205.56</v>
      </c>
      <c r="I66" s="44">
        <v>278</v>
      </c>
      <c r="J66" s="26" t="s">
        <v>12</v>
      </c>
    </row>
    <row r="67" spans="2:10" x14ac:dyDescent="0.25">
      <c r="B67" s="27">
        <v>46105</v>
      </c>
      <c r="C67" s="28">
        <f t="shared" si="0"/>
        <v>46105</v>
      </c>
      <c r="D67" s="30" t="s">
        <v>127</v>
      </c>
      <c r="E67" s="30" t="s">
        <v>128</v>
      </c>
      <c r="F67" s="30" t="s">
        <v>20</v>
      </c>
      <c r="G67" s="43">
        <v>4739.25</v>
      </c>
      <c r="H67" s="43">
        <v>4739.25</v>
      </c>
      <c r="I67" s="44">
        <v>1</v>
      </c>
      <c r="J67" s="26" t="s">
        <v>12</v>
      </c>
    </row>
    <row r="68" spans="2:10" x14ac:dyDescent="0.25">
      <c r="B68" s="27">
        <v>46105</v>
      </c>
      <c r="C68" s="28">
        <f t="shared" si="0"/>
        <v>46105</v>
      </c>
      <c r="D68" s="30" t="s">
        <v>129</v>
      </c>
      <c r="E68" s="30" t="s">
        <v>130</v>
      </c>
      <c r="F68" s="30" t="s">
        <v>23</v>
      </c>
      <c r="G68" s="43">
        <v>1117.46</v>
      </c>
      <c r="H68" s="43">
        <v>3352.38</v>
      </c>
      <c r="I68" s="44">
        <v>3</v>
      </c>
      <c r="J68" s="26" t="s">
        <v>12</v>
      </c>
    </row>
    <row r="69" spans="2:10" x14ac:dyDescent="0.25">
      <c r="B69" s="27">
        <v>46105</v>
      </c>
      <c r="C69" s="28">
        <f t="shared" si="0"/>
        <v>46105</v>
      </c>
      <c r="D69" s="30" t="s">
        <v>131</v>
      </c>
      <c r="E69" s="30" t="s">
        <v>132</v>
      </c>
      <c r="F69" s="30" t="s">
        <v>87</v>
      </c>
      <c r="G69" s="43">
        <v>33.04</v>
      </c>
      <c r="H69" s="43">
        <v>2577.12</v>
      </c>
      <c r="I69" s="44">
        <v>78</v>
      </c>
      <c r="J69" s="26" t="s">
        <v>12</v>
      </c>
    </row>
    <row r="70" spans="2:10" x14ac:dyDescent="0.25">
      <c r="B70" s="27">
        <v>46105</v>
      </c>
      <c r="C70" s="28">
        <f t="shared" si="0"/>
        <v>46105</v>
      </c>
      <c r="D70" s="30" t="s">
        <v>133</v>
      </c>
      <c r="E70" s="30" t="s">
        <v>134</v>
      </c>
      <c r="F70" s="30" t="s">
        <v>20</v>
      </c>
      <c r="G70" s="43">
        <v>767</v>
      </c>
      <c r="H70" s="43">
        <v>3068</v>
      </c>
      <c r="I70" s="44">
        <v>4</v>
      </c>
      <c r="J70" s="26" t="s">
        <v>12</v>
      </c>
    </row>
    <row r="71" spans="2:10" x14ac:dyDescent="0.25">
      <c r="B71" s="27">
        <v>46105</v>
      </c>
      <c r="C71" s="28">
        <f t="shared" si="0"/>
        <v>46105</v>
      </c>
      <c r="D71" s="30" t="s">
        <v>135</v>
      </c>
      <c r="E71" s="30" t="s">
        <v>136</v>
      </c>
      <c r="F71" s="30" t="s">
        <v>20</v>
      </c>
      <c r="G71" s="43">
        <v>4057.91</v>
      </c>
      <c r="H71" s="43">
        <v>56810.74</v>
      </c>
      <c r="I71" s="44">
        <v>14</v>
      </c>
      <c r="J71" s="26" t="s">
        <v>12</v>
      </c>
    </row>
    <row r="72" spans="2:10" x14ac:dyDescent="0.25">
      <c r="B72" s="27">
        <v>46105</v>
      </c>
      <c r="C72" s="28">
        <f t="shared" si="0"/>
        <v>46105</v>
      </c>
      <c r="D72" s="30" t="s">
        <v>137</v>
      </c>
      <c r="E72" s="30" t="s">
        <v>138</v>
      </c>
      <c r="F72" s="30" t="s">
        <v>20</v>
      </c>
      <c r="G72" s="43">
        <v>236</v>
      </c>
      <c r="H72" s="43">
        <v>20296</v>
      </c>
      <c r="I72" s="44">
        <v>86</v>
      </c>
      <c r="J72" s="26" t="s">
        <v>12</v>
      </c>
    </row>
    <row r="73" spans="2:10" x14ac:dyDescent="0.25">
      <c r="B73" s="27">
        <v>46105</v>
      </c>
      <c r="C73" s="28">
        <f t="shared" si="0"/>
        <v>46105</v>
      </c>
      <c r="D73" s="30" t="s">
        <v>139</v>
      </c>
      <c r="E73" s="30" t="s">
        <v>140</v>
      </c>
      <c r="F73" s="30" t="s">
        <v>20</v>
      </c>
      <c r="G73" s="43">
        <v>590</v>
      </c>
      <c r="H73" s="43">
        <v>7080</v>
      </c>
      <c r="I73" s="44">
        <v>12</v>
      </c>
      <c r="J73" s="26" t="s">
        <v>12</v>
      </c>
    </row>
    <row r="74" spans="2:10" x14ac:dyDescent="0.25">
      <c r="B74" s="27">
        <v>46105</v>
      </c>
      <c r="C74" s="28">
        <f t="shared" si="0"/>
        <v>46105</v>
      </c>
      <c r="D74" s="30" t="s">
        <v>141</v>
      </c>
      <c r="E74" s="30" t="s">
        <v>142</v>
      </c>
      <c r="F74" s="30" t="s">
        <v>20</v>
      </c>
      <c r="G74" s="43">
        <v>767</v>
      </c>
      <c r="H74" s="43">
        <v>39884</v>
      </c>
      <c r="I74" s="44">
        <v>52</v>
      </c>
      <c r="J74" s="26" t="s">
        <v>12</v>
      </c>
    </row>
    <row r="75" spans="2:10" x14ac:dyDescent="0.25">
      <c r="B75" s="27">
        <v>46105</v>
      </c>
      <c r="C75" s="28">
        <f t="shared" si="0"/>
        <v>46105</v>
      </c>
      <c r="D75" s="30" t="s">
        <v>143</v>
      </c>
      <c r="E75" s="30" t="s">
        <v>144</v>
      </c>
      <c r="F75" s="30" t="s">
        <v>20</v>
      </c>
      <c r="G75" s="43">
        <v>826</v>
      </c>
      <c r="H75" s="43">
        <v>23954</v>
      </c>
      <c r="I75" s="44">
        <v>29</v>
      </c>
      <c r="J75" s="26" t="s">
        <v>12</v>
      </c>
    </row>
    <row r="76" spans="2:10" x14ac:dyDescent="0.25">
      <c r="B76" s="27">
        <v>46105</v>
      </c>
      <c r="C76" s="28">
        <f t="shared" ref="C76:C139" si="1">+B76</f>
        <v>46105</v>
      </c>
      <c r="D76" s="30" t="s">
        <v>145</v>
      </c>
      <c r="E76" s="30" t="s">
        <v>146</v>
      </c>
      <c r="F76" s="30" t="s">
        <v>20</v>
      </c>
      <c r="G76" s="43">
        <v>23</v>
      </c>
      <c r="H76" s="43">
        <v>2254</v>
      </c>
      <c r="I76" s="44">
        <v>98</v>
      </c>
      <c r="J76" s="26" t="s">
        <v>12</v>
      </c>
    </row>
    <row r="77" spans="2:10" x14ac:dyDescent="0.25">
      <c r="B77" s="27">
        <v>46105</v>
      </c>
      <c r="C77" s="28">
        <f t="shared" si="1"/>
        <v>46105</v>
      </c>
      <c r="D77" s="30" t="s">
        <v>147</v>
      </c>
      <c r="E77" s="30" t="s">
        <v>148</v>
      </c>
      <c r="F77" s="30" t="s">
        <v>20</v>
      </c>
      <c r="G77" s="43">
        <v>13085.02</v>
      </c>
      <c r="H77" s="43">
        <f>+I77*G77</f>
        <v>39255.06</v>
      </c>
      <c r="I77" s="44">
        <v>3</v>
      </c>
      <c r="J77" s="26" t="s">
        <v>12</v>
      </c>
    </row>
    <row r="78" spans="2:10" x14ac:dyDescent="0.25">
      <c r="B78" s="27">
        <v>46105</v>
      </c>
      <c r="C78" s="28">
        <f t="shared" si="1"/>
        <v>46105</v>
      </c>
      <c r="D78" s="30" t="s">
        <v>149</v>
      </c>
      <c r="E78" s="30" t="s">
        <v>150</v>
      </c>
      <c r="F78" s="30" t="s">
        <v>20</v>
      </c>
      <c r="G78" s="43">
        <v>3758.42</v>
      </c>
      <c r="H78" s="43">
        <v>18792.099999999999</v>
      </c>
      <c r="I78" s="44">
        <v>5</v>
      </c>
      <c r="J78" s="26" t="s">
        <v>12</v>
      </c>
    </row>
    <row r="79" spans="2:10" x14ac:dyDescent="0.25">
      <c r="B79" s="27">
        <v>46105</v>
      </c>
      <c r="C79" s="28">
        <f t="shared" si="1"/>
        <v>46105</v>
      </c>
      <c r="D79" s="30" t="s">
        <v>151</v>
      </c>
      <c r="E79" s="30" t="s">
        <v>152</v>
      </c>
      <c r="F79" s="30" t="s">
        <v>20</v>
      </c>
      <c r="G79" s="43">
        <v>343.38</v>
      </c>
      <c r="H79" s="43">
        <v>20946.18</v>
      </c>
      <c r="I79" s="44">
        <v>61</v>
      </c>
      <c r="J79" s="26" t="s">
        <v>12</v>
      </c>
    </row>
    <row r="80" spans="2:10" x14ac:dyDescent="0.25">
      <c r="B80" s="27">
        <v>46105</v>
      </c>
      <c r="C80" s="28">
        <f t="shared" si="1"/>
        <v>46105</v>
      </c>
      <c r="D80" s="30" t="s">
        <v>153</v>
      </c>
      <c r="E80" s="30" t="s">
        <v>154</v>
      </c>
      <c r="F80" s="30" t="s">
        <v>20</v>
      </c>
      <c r="G80" s="43">
        <v>3528.2</v>
      </c>
      <c r="H80" s="43">
        <v>310481.59999999998</v>
      </c>
      <c r="I80" s="44">
        <v>88</v>
      </c>
      <c r="J80" s="26" t="s">
        <v>12</v>
      </c>
    </row>
    <row r="81" spans="2:10" x14ac:dyDescent="0.25">
      <c r="B81" s="27">
        <v>46105</v>
      </c>
      <c r="C81" s="28">
        <f t="shared" si="1"/>
        <v>46105</v>
      </c>
      <c r="D81" s="30" t="s">
        <v>155</v>
      </c>
      <c r="E81" s="30" t="s">
        <v>156</v>
      </c>
      <c r="F81" s="30" t="s">
        <v>11</v>
      </c>
      <c r="G81" s="43">
        <v>1121</v>
      </c>
      <c r="H81" s="43">
        <v>6726</v>
      </c>
      <c r="I81" s="44">
        <v>6</v>
      </c>
      <c r="J81" s="26" t="s">
        <v>12</v>
      </c>
    </row>
    <row r="82" spans="2:10" x14ac:dyDescent="0.25">
      <c r="B82" s="27">
        <v>46105</v>
      </c>
      <c r="C82" s="28">
        <f t="shared" si="1"/>
        <v>46105</v>
      </c>
      <c r="D82" s="30" t="s">
        <v>157</v>
      </c>
      <c r="E82" s="30" t="s">
        <v>158</v>
      </c>
      <c r="F82" s="30" t="s">
        <v>112</v>
      </c>
      <c r="G82" s="43">
        <v>4377.8</v>
      </c>
      <c r="H82" s="43">
        <v>262668</v>
      </c>
      <c r="I82" s="44">
        <v>60</v>
      </c>
      <c r="J82" s="26" t="s">
        <v>12</v>
      </c>
    </row>
    <row r="83" spans="2:10" x14ac:dyDescent="0.25">
      <c r="B83" s="27">
        <v>46105</v>
      </c>
      <c r="C83" s="28">
        <f t="shared" si="1"/>
        <v>46105</v>
      </c>
      <c r="D83" s="30" t="s">
        <v>159</v>
      </c>
      <c r="E83" s="30" t="s">
        <v>160</v>
      </c>
      <c r="F83" s="30" t="s">
        <v>161</v>
      </c>
      <c r="G83" s="43">
        <v>118</v>
      </c>
      <c r="H83" s="43">
        <v>15812</v>
      </c>
      <c r="I83" s="44">
        <v>134</v>
      </c>
      <c r="J83" s="26" t="s">
        <v>12</v>
      </c>
    </row>
    <row r="84" spans="2:10" x14ac:dyDescent="0.25">
      <c r="B84" s="27">
        <v>46105</v>
      </c>
      <c r="C84" s="28">
        <f t="shared" si="1"/>
        <v>46105</v>
      </c>
      <c r="D84" s="30" t="s">
        <v>162</v>
      </c>
      <c r="E84" s="30" t="s">
        <v>163</v>
      </c>
      <c r="F84" s="30" t="s">
        <v>20</v>
      </c>
      <c r="G84" s="43">
        <v>230.1</v>
      </c>
      <c r="H84" s="43">
        <v>4602</v>
      </c>
      <c r="I84" s="44">
        <v>20</v>
      </c>
      <c r="J84" s="26" t="s">
        <v>12</v>
      </c>
    </row>
    <row r="85" spans="2:10" x14ac:dyDescent="0.25">
      <c r="B85" s="27">
        <v>46105</v>
      </c>
      <c r="C85" s="28">
        <f t="shared" si="1"/>
        <v>46105</v>
      </c>
      <c r="D85" s="30" t="s">
        <v>164</v>
      </c>
      <c r="E85" s="30" t="s">
        <v>165</v>
      </c>
      <c r="F85" s="30" t="s">
        <v>20</v>
      </c>
      <c r="G85" s="43">
        <v>1144.5999999999999</v>
      </c>
      <c r="H85" s="43">
        <v>62952.999999999993</v>
      </c>
      <c r="I85" s="44">
        <v>55</v>
      </c>
      <c r="J85" s="26" t="s">
        <v>12</v>
      </c>
    </row>
    <row r="86" spans="2:10" x14ac:dyDescent="0.25">
      <c r="B86" s="27">
        <v>46105</v>
      </c>
      <c r="C86" s="28">
        <f t="shared" si="1"/>
        <v>46105</v>
      </c>
      <c r="D86" s="30" t="s">
        <v>166</v>
      </c>
      <c r="E86" s="30" t="s">
        <v>167</v>
      </c>
      <c r="F86" s="30" t="s">
        <v>20</v>
      </c>
      <c r="G86" s="43">
        <v>5252.2508000000007</v>
      </c>
      <c r="H86" s="43">
        <v>89288.263600000006</v>
      </c>
      <c r="I86" s="44">
        <v>17</v>
      </c>
      <c r="J86" s="26" t="s">
        <v>12</v>
      </c>
    </row>
    <row r="87" spans="2:10" x14ac:dyDescent="0.25">
      <c r="B87" s="27">
        <v>46105</v>
      </c>
      <c r="C87" s="28">
        <f t="shared" si="1"/>
        <v>46105</v>
      </c>
      <c r="D87" s="30" t="s">
        <v>168</v>
      </c>
      <c r="E87" s="30" t="s">
        <v>169</v>
      </c>
      <c r="F87" s="30" t="s">
        <v>20</v>
      </c>
      <c r="G87" s="43">
        <v>2939.38</v>
      </c>
      <c r="H87" s="43">
        <v>2939.38</v>
      </c>
      <c r="I87" s="44">
        <v>1</v>
      </c>
      <c r="J87" s="26" t="s">
        <v>12</v>
      </c>
    </row>
    <row r="88" spans="2:10" x14ac:dyDescent="0.25">
      <c r="B88" s="27">
        <v>46101</v>
      </c>
      <c r="C88" s="28">
        <f t="shared" si="1"/>
        <v>46101</v>
      </c>
      <c r="D88" s="30" t="s">
        <v>170</v>
      </c>
      <c r="E88" s="30" t="s">
        <v>171</v>
      </c>
      <c r="F88" s="30" t="s">
        <v>20</v>
      </c>
      <c r="G88" s="43">
        <v>13348.56</v>
      </c>
      <c r="H88" s="43">
        <v>66742.8</v>
      </c>
      <c r="I88" s="44">
        <v>5</v>
      </c>
      <c r="J88" s="26" t="s">
        <v>12</v>
      </c>
    </row>
    <row r="89" spans="2:10" x14ac:dyDescent="0.25">
      <c r="B89" s="27">
        <v>46101</v>
      </c>
      <c r="C89" s="28">
        <f t="shared" si="1"/>
        <v>46101</v>
      </c>
      <c r="D89" s="30" t="s">
        <v>172</v>
      </c>
      <c r="E89" s="30" t="s">
        <v>173</v>
      </c>
      <c r="F89" s="30" t="s">
        <v>20</v>
      </c>
      <c r="G89" s="43">
        <v>14750</v>
      </c>
      <c r="H89" s="43">
        <v>88500</v>
      </c>
      <c r="I89" s="44">
        <v>6</v>
      </c>
      <c r="J89" s="26" t="s">
        <v>12</v>
      </c>
    </row>
    <row r="90" spans="2:10" x14ac:dyDescent="0.25">
      <c r="B90" s="27">
        <v>46101</v>
      </c>
      <c r="C90" s="28">
        <f t="shared" si="1"/>
        <v>46101</v>
      </c>
      <c r="D90" s="30" t="s">
        <v>174</v>
      </c>
      <c r="E90" s="30" t="s">
        <v>175</v>
      </c>
      <c r="F90" s="30" t="s">
        <v>20</v>
      </c>
      <c r="G90" s="43">
        <v>53.1</v>
      </c>
      <c r="H90" s="43">
        <v>3292.2000000000003</v>
      </c>
      <c r="I90" s="44">
        <v>62</v>
      </c>
      <c r="J90" s="26" t="s">
        <v>12</v>
      </c>
    </row>
    <row r="91" spans="2:10" x14ac:dyDescent="0.25">
      <c r="B91" s="27">
        <v>46101</v>
      </c>
      <c r="C91" s="28">
        <f t="shared" si="1"/>
        <v>46101</v>
      </c>
      <c r="D91" s="30" t="s">
        <v>176</v>
      </c>
      <c r="E91" s="30" t="s">
        <v>177</v>
      </c>
      <c r="F91" s="30" t="s">
        <v>20</v>
      </c>
      <c r="G91" s="43">
        <v>2737.6</v>
      </c>
      <c r="H91" s="43">
        <v>19163.2</v>
      </c>
      <c r="I91" s="44">
        <v>7</v>
      </c>
      <c r="J91" s="26" t="s">
        <v>12</v>
      </c>
    </row>
    <row r="92" spans="2:10" x14ac:dyDescent="0.25">
      <c r="B92" s="27">
        <v>46101</v>
      </c>
      <c r="C92" s="28">
        <f t="shared" si="1"/>
        <v>46101</v>
      </c>
      <c r="D92" s="30" t="s">
        <v>178</v>
      </c>
      <c r="E92" s="30" t="s">
        <v>179</v>
      </c>
      <c r="F92" s="30" t="s">
        <v>20</v>
      </c>
      <c r="G92" s="43">
        <v>5900</v>
      </c>
      <c r="H92" s="43">
        <v>29500</v>
      </c>
      <c r="I92" s="44">
        <v>5</v>
      </c>
      <c r="J92" s="26" t="s">
        <v>12</v>
      </c>
    </row>
    <row r="93" spans="2:10" x14ac:dyDescent="0.25">
      <c r="B93" s="27">
        <v>46101</v>
      </c>
      <c r="C93" s="28">
        <f t="shared" si="1"/>
        <v>46101</v>
      </c>
      <c r="D93" s="30" t="s">
        <v>180</v>
      </c>
      <c r="E93" s="30" t="s">
        <v>181</v>
      </c>
      <c r="F93" s="30" t="s">
        <v>20</v>
      </c>
      <c r="G93" s="43">
        <v>4057.91</v>
      </c>
      <c r="H93" s="43">
        <v>20289.55</v>
      </c>
      <c r="I93" s="44">
        <v>5</v>
      </c>
      <c r="J93" s="26" t="s">
        <v>12</v>
      </c>
    </row>
    <row r="94" spans="2:10" x14ac:dyDescent="0.25">
      <c r="B94" s="27">
        <v>46101</v>
      </c>
      <c r="C94" s="28">
        <f t="shared" si="1"/>
        <v>46101</v>
      </c>
      <c r="D94" s="30" t="s">
        <v>182</v>
      </c>
      <c r="E94" s="30" t="s">
        <v>183</v>
      </c>
      <c r="F94" s="30" t="s">
        <v>20</v>
      </c>
      <c r="G94" s="43">
        <v>82.6</v>
      </c>
      <c r="H94" s="43">
        <v>495.59999999999997</v>
      </c>
      <c r="I94" s="44">
        <v>6</v>
      </c>
      <c r="J94" s="26" t="s">
        <v>12</v>
      </c>
    </row>
    <row r="95" spans="2:10" x14ac:dyDescent="0.25">
      <c r="B95" s="27">
        <v>46101</v>
      </c>
      <c r="C95" s="28">
        <f t="shared" si="1"/>
        <v>46101</v>
      </c>
      <c r="D95" s="30" t="s">
        <v>184</v>
      </c>
      <c r="E95" s="30" t="s">
        <v>185</v>
      </c>
      <c r="F95" s="30" t="s">
        <v>20</v>
      </c>
      <c r="G95" s="43">
        <v>495.6</v>
      </c>
      <c r="H95" s="43">
        <v>5451.6</v>
      </c>
      <c r="I95" s="44">
        <v>11</v>
      </c>
      <c r="J95" s="26" t="s">
        <v>12</v>
      </c>
    </row>
    <row r="96" spans="2:10" x14ac:dyDescent="0.25">
      <c r="B96" s="27">
        <v>46101</v>
      </c>
      <c r="C96" s="28">
        <f t="shared" si="1"/>
        <v>46101</v>
      </c>
      <c r="D96" s="30" t="s">
        <v>186</v>
      </c>
      <c r="E96" s="30" t="s">
        <v>187</v>
      </c>
      <c r="F96" s="30" t="s">
        <v>20</v>
      </c>
      <c r="G96" s="43">
        <v>767</v>
      </c>
      <c r="H96" s="43">
        <v>15340</v>
      </c>
      <c r="I96" s="44">
        <v>20</v>
      </c>
      <c r="J96" s="26" t="s">
        <v>12</v>
      </c>
    </row>
    <row r="97" spans="2:10" x14ac:dyDescent="0.25">
      <c r="B97" s="27">
        <v>46101</v>
      </c>
      <c r="C97" s="28">
        <f t="shared" si="1"/>
        <v>46101</v>
      </c>
      <c r="D97" s="30" t="s">
        <v>188</v>
      </c>
      <c r="E97" s="30" t="s">
        <v>189</v>
      </c>
      <c r="F97" s="30" t="s">
        <v>20</v>
      </c>
      <c r="G97" s="43">
        <v>590</v>
      </c>
      <c r="H97" s="43">
        <v>5310</v>
      </c>
      <c r="I97" s="44">
        <v>9</v>
      </c>
      <c r="J97" s="26" t="s">
        <v>12</v>
      </c>
    </row>
    <row r="98" spans="2:10" x14ac:dyDescent="0.25">
      <c r="B98" s="27">
        <v>46101</v>
      </c>
      <c r="C98" s="28">
        <f t="shared" si="1"/>
        <v>46101</v>
      </c>
      <c r="D98" s="30" t="s">
        <v>190</v>
      </c>
      <c r="E98" s="30" t="s">
        <v>191</v>
      </c>
      <c r="F98" s="30" t="s">
        <v>20</v>
      </c>
      <c r="G98" s="43">
        <v>2900.0034000000001</v>
      </c>
      <c r="H98" s="43">
        <v>43500.050999999999</v>
      </c>
      <c r="I98" s="44">
        <v>15</v>
      </c>
      <c r="J98" s="26" t="s">
        <v>12</v>
      </c>
    </row>
    <row r="99" spans="2:10" x14ac:dyDescent="0.25">
      <c r="B99" s="27">
        <v>46101</v>
      </c>
      <c r="C99" s="28">
        <f t="shared" si="1"/>
        <v>46101</v>
      </c>
      <c r="D99" s="30" t="s">
        <v>192</v>
      </c>
      <c r="E99" s="30" t="s">
        <v>193</v>
      </c>
      <c r="F99" s="30" t="s">
        <v>20</v>
      </c>
      <c r="G99" s="43">
        <v>194.7</v>
      </c>
      <c r="H99" s="43">
        <v>6035.7</v>
      </c>
      <c r="I99" s="44">
        <v>31</v>
      </c>
      <c r="J99" s="26" t="s">
        <v>12</v>
      </c>
    </row>
    <row r="100" spans="2:10" x14ac:dyDescent="0.25">
      <c r="B100" s="27">
        <v>46101</v>
      </c>
      <c r="C100" s="28">
        <f t="shared" si="1"/>
        <v>46101</v>
      </c>
      <c r="D100" s="30" t="s">
        <v>194</v>
      </c>
      <c r="E100" s="30" t="s">
        <v>195</v>
      </c>
      <c r="F100" s="30" t="s">
        <v>20</v>
      </c>
      <c r="G100" s="43">
        <v>259.01</v>
      </c>
      <c r="H100" s="43">
        <v>114741.42999999998</v>
      </c>
      <c r="I100" s="44">
        <v>442.99999999999994</v>
      </c>
      <c r="J100" s="26" t="s">
        <v>12</v>
      </c>
    </row>
    <row r="101" spans="2:10" x14ac:dyDescent="0.25">
      <c r="B101" s="27">
        <v>46101</v>
      </c>
      <c r="C101" s="28">
        <f t="shared" si="1"/>
        <v>46101</v>
      </c>
      <c r="D101" s="30" t="s">
        <v>196</v>
      </c>
      <c r="E101" s="30" t="s">
        <v>197</v>
      </c>
      <c r="F101" s="30" t="s">
        <v>20</v>
      </c>
      <c r="G101" s="43">
        <v>6018</v>
      </c>
      <c r="H101" s="43">
        <v>12036</v>
      </c>
      <c r="I101" s="44">
        <v>2</v>
      </c>
      <c r="J101" s="26" t="s">
        <v>12</v>
      </c>
    </row>
    <row r="102" spans="2:10" x14ac:dyDescent="0.25">
      <c r="B102" s="27">
        <v>46101</v>
      </c>
      <c r="C102" s="28">
        <f t="shared" si="1"/>
        <v>46101</v>
      </c>
      <c r="D102" s="30" t="s">
        <v>198</v>
      </c>
      <c r="E102" s="30" t="s">
        <v>199</v>
      </c>
      <c r="F102" s="30" t="s">
        <v>20</v>
      </c>
      <c r="G102" s="43">
        <v>103.84</v>
      </c>
      <c r="H102" s="43">
        <v>103.84</v>
      </c>
      <c r="I102" s="44">
        <v>1</v>
      </c>
      <c r="J102" s="26" t="s">
        <v>12</v>
      </c>
    </row>
    <row r="103" spans="2:10" x14ac:dyDescent="0.25">
      <c r="B103" s="27">
        <v>46101</v>
      </c>
      <c r="C103" s="28">
        <f t="shared" si="1"/>
        <v>46101</v>
      </c>
      <c r="D103" s="30" t="s">
        <v>200</v>
      </c>
      <c r="E103" s="30" t="s">
        <v>201</v>
      </c>
      <c r="F103" s="30" t="s">
        <v>112</v>
      </c>
      <c r="G103" s="43">
        <v>4377.8</v>
      </c>
      <c r="H103" s="43">
        <v>91933.8</v>
      </c>
      <c r="I103" s="44">
        <v>21</v>
      </c>
      <c r="J103" s="26" t="s">
        <v>12</v>
      </c>
    </row>
    <row r="104" spans="2:10" x14ac:dyDescent="0.25">
      <c r="B104" s="27">
        <v>46101</v>
      </c>
      <c r="C104" s="28">
        <f t="shared" si="1"/>
        <v>46101</v>
      </c>
      <c r="D104" s="30" t="s">
        <v>202</v>
      </c>
      <c r="E104" s="30" t="s">
        <v>203</v>
      </c>
      <c r="F104" s="30" t="s">
        <v>11</v>
      </c>
      <c r="G104" s="45">
        <v>729.99519999999995</v>
      </c>
      <c r="H104" s="43">
        <v>2919.9807999999998</v>
      </c>
      <c r="I104" s="44">
        <v>4</v>
      </c>
      <c r="J104" s="26" t="s">
        <v>12</v>
      </c>
    </row>
    <row r="105" spans="2:10" x14ac:dyDescent="0.25">
      <c r="B105" s="27">
        <v>46101</v>
      </c>
      <c r="C105" s="28">
        <f t="shared" si="1"/>
        <v>46101</v>
      </c>
      <c r="D105" s="30" t="s">
        <v>204</v>
      </c>
      <c r="E105" s="30" t="s">
        <v>205</v>
      </c>
      <c r="F105" s="30" t="s">
        <v>20</v>
      </c>
      <c r="G105" s="43">
        <v>53.1</v>
      </c>
      <c r="H105" s="43">
        <v>97173</v>
      </c>
      <c r="I105" s="44">
        <v>1830</v>
      </c>
      <c r="J105" s="26" t="s">
        <v>12</v>
      </c>
    </row>
    <row r="106" spans="2:10" x14ac:dyDescent="0.25">
      <c r="B106" s="27">
        <v>46101</v>
      </c>
      <c r="C106" s="28">
        <f t="shared" si="1"/>
        <v>46101</v>
      </c>
      <c r="D106" s="30" t="s">
        <v>206</v>
      </c>
      <c r="E106" s="30" t="s">
        <v>207</v>
      </c>
      <c r="F106" s="30" t="s">
        <v>20</v>
      </c>
      <c r="G106" s="43">
        <v>267.86</v>
      </c>
      <c r="H106" s="43">
        <v>113304.78</v>
      </c>
      <c r="I106" s="44">
        <v>423</v>
      </c>
      <c r="J106" s="26" t="s">
        <v>12</v>
      </c>
    </row>
    <row r="107" spans="2:10" x14ac:dyDescent="0.25">
      <c r="B107" s="27">
        <v>46101</v>
      </c>
      <c r="C107" s="28">
        <f t="shared" si="1"/>
        <v>46101</v>
      </c>
      <c r="D107" s="30" t="s">
        <v>208</v>
      </c>
      <c r="E107" s="30" t="s">
        <v>209</v>
      </c>
      <c r="F107" s="30" t="s">
        <v>20</v>
      </c>
      <c r="G107" s="43">
        <v>1144.5999999999999</v>
      </c>
      <c r="H107" s="43">
        <v>62952.999999999993</v>
      </c>
      <c r="I107" s="44">
        <v>55</v>
      </c>
      <c r="J107" s="26" t="s">
        <v>12</v>
      </c>
    </row>
    <row r="108" spans="2:10" x14ac:dyDescent="0.25">
      <c r="B108" s="27">
        <v>46101</v>
      </c>
      <c r="C108" s="28">
        <f t="shared" si="1"/>
        <v>46101</v>
      </c>
      <c r="D108" s="30" t="s">
        <v>210</v>
      </c>
      <c r="E108" s="30" t="s">
        <v>211</v>
      </c>
      <c r="F108" s="30" t="s">
        <v>20</v>
      </c>
      <c r="G108" s="43">
        <v>2939.38</v>
      </c>
      <c r="H108" s="43">
        <v>41151.32</v>
      </c>
      <c r="I108" s="44">
        <v>14</v>
      </c>
      <c r="J108" s="26" t="s">
        <v>12</v>
      </c>
    </row>
    <row r="109" spans="2:10" x14ac:dyDescent="0.25">
      <c r="B109" s="27">
        <v>46101</v>
      </c>
      <c r="C109" s="28">
        <f t="shared" si="1"/>
        <v>46101</v>
      </c>
      <c r="D109" s="30" t="s">
        <v>212</v>
      </c>
      <c r="E109" s="30" t="s">
        <v>213</v>
      </c>
      <c r="F109" s="30" t="s">
        <v>20</v>
      </c>
      <c r="G109" s="43">
        <v>5252.18</v>
      </c>
      <c r="H109" s="43">
        <v>94539.24</v>
      </c>
      <c r="I109" s="44">
        <v>18</v>
      </c>
      <c r="J109" s="26" t="s">
        <v>12</v>
      </c>
    </row>
    <row r="110" spans="2:10" x14ac:dyDescent="0.25">
      <c r="B110" s="27">
        <v>46101</v>
      </c>
      <c r="C110" s="28">
        <f t="shared" si="1"/>
        <v>46101</v>
      </c>
      <c r="D110" s="30" t="s">
        <v>214</v>
      </c>
      <c r="E110" s="30" t="s">
        <v>215</v>
      </c>
      <c r="F110" s="30" t="s">
        <v>20</v>
      </c>
      <c r="G110" s="43">
        <v>80.599999999999994</v>
      </c>
      <c r="H110" s="43">
        <v>1773.1999999999998</v>
      </c>
      <c r="I110" s="44">
        <v>22</v>
      </c>
      <c r="J110" s="26" t="s">
        <v>12</v>
      </c>
    </row>
    <row r="111" spans="2:10" x14ac:dyDescent="0.25">
      <c r="B111" s="27">
        <v>46101</v>
      </c>
      <c r="C111" s="28">
        <f t="shared" si="1"/>
        <v>46101</v>
      </c>
      <c r="D111" s="30" t="s">
        <v>216</v>
      </c>
      <c r="E111" s="30" t="s">
        <v>217</v>
      </c>
      <c r="F111" s="30" t="s">
        <v>20</v>
      </c>
      <c r="G111" s="43">
        <v>25.96</v>
      </c>
      <c r="H111" s="43">
        <v>311.52</v>
      </c>
      <c r="I111" s="44">
        <v>12</v>
      </c>
      <c r="J111" s="26" t="s">
        <v>12</v>
      </c>
    </row>
    <row r="112" spans="2:10" x14ac:dyDescent="0.25">
      <c r="B112" s="27">
        <v>46101</v>
      </c>
      <c r="C112" s="28">
        <f t="shared" si="1"/>
        <v>46101</v>
      </c>
      <c r="D112" s="30" t="s">
        <v>218</v>
      </c>
      <c r="E112" s="30" t="s">
        <v>219</v>
      </c>
      <c r="F112" s="30" t="s">
        <v>20</v>
      </c>
      <c r="G112" s="43">
        <v>383.5</v>
      </c>
      <c r="H112" s="43">
        <v>65578.5</v>
      </c>
      <c r="I112" s="44">
        <v>171</v>
      </c>
      <c r="J112" s="26" t="s">
        <v>12</v>
      </c>
    </row>
    <row r="113" spans="2:10" x14ac:dyDescent="0.25">
      <c r="B113" s="27">
        <v>46098</v>
      </c>
      <c r="C113" s="28">
        <f t="shared" si="1"/>
        <v>46098</v>
      </c>
      <c r="D113" s="30" t="s">
        <v>220</v>
      </c>
      <c r="E113" s="30" t="s">
        <v>221</v>
      </c>
      <c r="F113" s="30" t="s">
        <v>20</v>
      </c>
      <c r="G113" s="43">
        <v>377.6</v>
      </c>
      <c r="H113" s="43">
        <v>21523.200000000001</v>
      </c>
      <c r="I113" s="44">
        <v>57</v>
      </c>
      <c r="J113" s="26" t="s">
        <v>12</v>
      </c>
    </row>
    <row r="114" spans="2:10" x14ac:dyDescent="0.25">
      <c r="B114" s="27">
        <v>46098</v>
      </c>
      <c r="C114" s="28">
        <f t="shared" si="1"/>
        <v>46098</v>
      </c>
      <c r="D114" s="30" t="s">
        <v>222</v>
      </c>
      <c r="E114" s="30" t="s">
        <v>223</v>
      </c>
      <c r="F114" s="30" t="s">
        <v>20</v>
      </c>
      <c r="G114" s="43">
        <v>690.3</v>
      </c>
      <c r="H114" s="43">
        <v>64888.2</v>
      </c>
      <c r="I114" s="44">
        <v>94</v>
      </c>
      <c r="J114" s="26" t="s">
        <v>12</v>
      </c>
    </row>
    <row r="115" spans="2:10" x14ac:dyDescent="0.25">
      <c r="B115" s="27">
        <v>46098</v>
      </c>
      <c r="C115" s="28">
        <f t="shared" si="1"/>
        <v>46098</v>
      </c>
      <c r="D115" s="30" t="s">
        <v>224</v>
      </c>
      <c r="E115" s="30" t="s">
        <v>225</v>
      </c>
      <c r="F115" s="30" t="s">
        <v>20</v>
      </c>
      <c r="G115" s="43">
        <v>23541</v>
      </c>
      <c r="H115" s="43">
        <v>23541</v>
      </c>
      <c r="I115" s="44">
        <v>1</v>
      </c>
      <c r="J115" s="26" t="s">
        <v>12</v>
      </c>
    </row>
    <row r="116" spans="2:10" x14ac:dyDescent="0.25">
      <c r="B116" s="27">
        <v>46098</v>
      </c>
      <c r="C116" s="28">
        <f t="shared" si="1"/>
        <v>46098</v>
      </c>
      <c r="D116" s="30" t="s">
        <v>226</v>
      </c>
      <c r="E116" s="30" t="s">
        <v>227</v>
      </c>
      <c r="F116" s="30" t="s">
        <v>20</v>
      </c>
      <c r="G116" s="43">
        <v>51.92</v>
      </c>
      <c r="H116" s="43">
        <v>1713.3600000000001</v>
      </c>
      <c r="I116" s="44">
        <v>33</v>
      </c>
      <c r="J116" s="26" t="s">
        <v>12</v>
      </c>
    </row>
    <row r="117" spans="2:10" x14ac:dyDescent="0.25">
      <c r="B117" s="27">
        <v>46098</v>
      </c>
      <c r="C117" s="28">
        <f t="shared" si="1"/>
        <v>46098</v>
      </c>
      <c r="D117" s="30" t="s">
        <v>228</v>
      </c>
      <c r="E117" s="30" t="s">
        <v>229</v>
      </c>
      <c r="F117" s="30" t="s">
        <v>20</v>
      </c>
      <c r="G117" s="43">
        <v>3540</v>
      </c>
      <c r="H117" s="43">
        <v>3540</v>
      </c>
      <c r="I117" s="44">
        <v>1</v>
      </c>
      <c r="J117" s="26" t="s">
        <v>12</v>
      </c>
    </row>
    <row r="118" spans="2:10" x14ac:dyDescent="0.25">
      <c r="B118" s="27">
        <v>46098</v>
      </c>
      <c r="C118" s="28">
        <f t="shared" si="1"/>
        <v>46098</v>
      </c>
      <c r="D118" s="30" t="s">
        <v>230</v>
      </c>
      <c r="E118" s="30" t="s">
        <v>231</v>
      </c>
      <c r="F118" s="30" t="s">
        <v>20</v>
      </c>
      <c r="G118" s="43">
        <v>4057.91</v>
      </c>
      <c r="H118" s="43">
        <v>12173.73</v>
      </c>
      <c r="I118" s="44">
        <v>3</v>
      </c>
      <c r="J118" s="26" t="s">
        <v>12</v>
      </c>
    </row>
    <row r="119" spans="2:10" x14ac:dyDescent="0.25">
      <c r="B119" s="27">
        <v>46098</v>
      </c>
      <c r="C119" s="28">
        <f t="shared" si="1"/>
        <v>46098</v>
      </c>
      <c r="D119" s="30" t="s">
        <v>232</v>
      </c>
      <c r="E119" s="30" t="s">
        <v>233</v>
      </c>
      <c r="F119" s="30" t="s">
        <v>20</v>
      </c>
      <c r="G119" s="43">
        <v>118.354</v>
      </c>
      <c r="H119" s="43">
        <v>50892.22</v>
      </c>
      <c r="I119" s="44">
        <v>430</v>
      </c>
      <c r="J119" s="26" t="s">
        <v>12</v>
      </c>
    </row>
    <row r="120" spans="2:10" x14ac:dyDescent="0.25">
      <c r="B120" s="27">
        <v>46098</v>
      </c>
      <c r="C120" s="28">
        <f t="shared" si="1"/>
        <v>46098</v>
      </c>
      <c r="D120" s="30" t="s">
        <v>234</v>
      </c>
      <c r="E120" s="30" t="s">
        <v>235</v>
      </c>
      <c r="F120" s="30" t="s">
        <v>20</v>
      </c>
      <c r="G120" s="43">
        <v>722.16</v>
      </c>
      <c r="H120" s="43">
        <v>1444.32</v>
      </c>
      <c r="I120" s="44">
        <v>2</v>
      </c>
      <c r="J120" s="26" t="s">
        <v>12</v>
      </c>
    </row>
    <row r="121" spans="2:10" x14ac:dyDescent="0.25">
      <c r="B121" s="27">
        <v>46098</v>
      </c>
      <c r="C121" s="28">
        <f t="shared" si="1"/>
        <v>46098</v>
      </c>
      <c r="D121" s="30" t="s">
        <v>236</v>
      </c>
      <c r="E121" s="30" t="s">
        <v>237</v>
      </c>
      <c r="F121" s="30" t="s">
        <v>20</v>
      </c>
      <c r="G121" s="43">
        <v>1180</v>
      </c>
      <c r="H121" s="43">
        <v>16520</v>
      </c>
      <c r="I121" s="44">
        <v>14</v>
      </c>
      <c r="J121" s="26" t="s">
        <v>12</v>
      </c>
    </row>
    <row r="122" spans="2:10" x14ac:dyDescent="0.25">
      <c r="B122" s="27">
        <v>46098</v>
      </c>
      <c r="C122" s="28">
        <f t="shared" si="1"/>
        <v>46098</v>
      </c>
      <c r="D122" s="30" t="s">
        <v>238</v>
      </c>
      <c r="E122" s="30" t="s">
        <v>239</v>
      </c>
      <c r="F122" s="30" t="s">
        <v>20</v>
      </c>
      <c r="G122" s="43">
        <v>1239</v>
      </c>
      <c r="H122" s="43">
        <v>16107</v>
      </c>
      <c r="I122" s="44">
        <v>13</v>
      </c>
      <c r="J122" s="26" t="s">
        <v>12</v>
      </c>
    </row>
    <row r="123" spans="2:10" x14ac:dyDescent="0.25">
      <c r="B123" s="27">
        <v>46098</v>
      </c>
      <c r="C123" s="28">
        <f t="shared" si="1"/>
        <v>46098</v>
      </c>
      <c r="D123" s="30" t="s">
        <v>240</v>
      </c>
      <c r="E123" s="30" t="s">
        <v>241</v>
      </c>
      <c r="F123" s="30" t="s">
        <v>20</v>
      </c>
      <c r="G123" s="43">
        <v>1345.2</v>
      </c>
      <c r="H123" s="43">
        <v>1345.2</v>
      </c>
      <c r="I123" s="44">
        <v>1</v>
      </c>
      <c r="J123" s="26" t="s">
        <v>12</v>
      </c>
    </row>
    <row r="124" spans="2:10" x14ac:dyDescent="0.25">
      <c r="B124" s="27">
        <v>46098</v>
      </c>
      <c r="C124" s="28">
        <f t="shared" si="1"/>
        <v>46098</v>
      </c>
      <c r="D124" s="30" t="s">
        <v>242</v>
      </c>
      <c r="E124" s="30" t="s">
        <v>243</v>
      </c>
      <c r="F124" s="30" t="s">
        <v>20</v>
      </c>
      <c r="G124" s="43">
        <v>13085.02</v>
      </c>
      <c r="H124" s="43">
        <v>300955.46000000002</v>
      </c>
      <c r="I124" s="44">
        <v>23</v>
      </c>
      <c r="J124" s="26" t="s">
        <v>12</v>
      </c>
    </row>
    <row r="125" spans="2:10" x14ac:dyDescent="0.25">
      <c r="B125" s="27">
        <v>46098</v>
      </c>
      <c r="C125" s="28">
        <f t="shared" si="1"/>
        <v>46098</v>
      </c>
      <c r="D125" s="30" t="s">
        <v>244</v>
      </c>
      <c r="E125" s="30" t="s">
        <v>245</v>
      </c>
      <c r="F125" s="30" t="s">
        <v>20</v>
      </c>
      <c r="G125" s="43">
        <v>253.11</v>
      </c>
      <c r="H125" s="43">
        <v>7846.4100000000008</v>
      </c>
      <c r="I125" s="44">
        <v>31</v>
      </c>
      <c r="J125" s="26" t="s">
        <v>12</v>
      </c>
    </row>
    <row r="126" spans="2:10" x14ac:dyDescent="0.25">
      <c r="B126" s="27">
        <v>46098</v>
      </c>
      <c r="C126" s="28">
        <f t="shared" si="1"/>
        <v>46098</v>
      </c>
      <c r="D126" s="30" t="s">
        <v>246</v>
      </c>
      <c r="E126" s="30" t="s">
        <v>247</v>
      </c>
      <c r="F126" s="30" t="s">
        <v>20</v>
      </c>
      <c r="G126" s="43">
        <v>602.39</v>
      </c>
      <c r="H126" s="43">
        <v>602.39</v>
      </c>
      <c r="I126" s="44">
        <v>1</v>
      </c>
      <c r="J126" s="26" t="s">
        <v>12</v>
      </c>
    </row>
    <row r="127" spans="2:10" x14ac:dyDescent="0.25">
      <c r="B127" s="27">
        <v>46098</v>
      </c>
      <c r="C127" s="28">
        <f t="shared" si="1"/>
        <v>46098</v>
      </c>
      <c r="D127" s="30" t="s">
        <v>248</v>
      </c>
      <c r="E127" s="30" t="s">
        <v>249</v>
      </c>
      <c r="F127" s="30" t="s">
        <v>20</v>
      </c>
      <c r="G127" s="43">
        <v>54.28</v>
      </c>
      <c r="H127" s="43">
        <v>6567.8799999999992</v>
      </c>
      <c r="I127" s="44">
        <v>120.99999999999999</v>
      </c>
      <c r="J127" s="26" t="s">
        <v>12</v>
      </c>
    </row>
    <row r="128" spans="2:10" x14ac:dyDescent="0.25">
      <c r="B128" s="27">
        <v>46098</v>
      </c>
      <c r="C128" s="28">
        <f t="shared" si="1"/>
        <v>46098</v>
      </c>
      <c r="D128" s="30" t="s">
        <v>250</v>
      </c>
      <c r="E128" s="30" t="s">
        <v>251</v>
      </c>
      <c r="F128" s="30" t="s">
        <v>252</v>
      </c>
      <c r="G128" s="43">
        <v>875.56000000000006</v>
      </c>
      <c r="H128" s="43">
        <v>11382.28</v>
      </c>
      <c r="I128" s="44">
        <v>13</v>
      </c>
      <c r="J128" s="26" t="s">
        <v>12</v>
      </c>
    </row>
    <row r="129" spans="2:10" x14ac:dyDescent="0.25">
      <c r="B129" s="27">
        <v>46098</v>
      </c>
      <c r="C129" s="28">
        <f t="shared" si="1"/>
        <v>46098</v>
      </c>
      <c r="D129" s="30" t="s">
        <v>253</v>
      </c>
      <c r="E129" s="30" t="s">
        <v>254</v>
      </c>
      <c r="F129" s="30" t="s">
        <v>11</v>
      </c>
      <c r="G129" s="43">
        <v>9145</v>
      </c>
      <c r="H129" s="43">
        <v>9145</v>
      </c>
      <c r="I129" s="44">
        <v>1</v>
      </c>
      <c r="J129" s="26" t="s">
        <v>12</v>
      </c>
    </row>
    <row r="130" spans="2:10" x14ac:dyDescent="0.25">
      <c r="B130" s="27">
        <v>46098</v>
      </c>
      <c r="C130" s="28">
        <f t="shared" si="1"/>
        <v>46098</v>
      </c>
      <c r="D130" s="30" t="s">
        <v>255</v>
      </c>
      <c r="E130" s="30" t="s">
        <v>256</v>
      </c>
      <c r="F130" s="30" t="s">
        <v>20</v>
      </c>
      <c r="G130" s="43">
        <v>1117.46</v>
      </c>
      <c r="H130" s="43">
        <v>148622.18</v>
      </c>
      <c r="I130" s="44">
        <v>133</v>
      </c>
      <c r="J130" s="26" t="s">
        <v>12</v>
      </c>
    </row>
    <row r="131" spans="2:10" x14ac:dyDescent="0.25">
      <c r="B131" s="27">
        <v>46098</v>
      </c>
      <c r="C131" s="28">
        <f t="shared" si="1"/>
        <v>46098</v>
      </c>
      <c r="D131" s="30" t="s">
        <v>257</v>
      </c>
      <c r="E131" s="30" t="s">
        <v>258</v>
      </c>
      <c r="F131" s="30" t="s">
        <v>259</v>
      </c>
      <c r="G131" s="43">
        <v>5.0199999999999996</v>
      </c>
      <c r="H131" s="43">
        <v>18925.399999999998</v>
      </c>
      <c r="I131" s="44">
        <v>3769.9999999999995</v>
      </c>
      <c r="J131" s="26" t="s">
        <v>12</v>
      </c>
    </row>
    <row r="132" spans="2:10" x14ac:dyDescent="0.25">
      <c r="B132" s="27">
        <v>46098</v>
      </c>
      <c r="C132" s="28">
        <f t="shared" si="1"/>
        <v>46098</v>
      </c>
      <c r="D132" s="30" t="s">
        <v>260</v>
      </c>
      <c r="E132" s="30" t="s">
        <v>261</v>
      </c>
      <c r="F132" s="30" t="s">
        <v>20</v>
      </c>
      <c r="G132" s="43">
        <v>23.12</v>
      </c>
      <c r="H132" s="43">
        <v>1918.96</v>
      </c>
      <c r="I132" s="44">
        <v>83</v>
      </c>
      <c r="J132" s="26" t="s">
        <v>12</v>
      </c>
    </row>
    <row r="133" spans="2:10" x14ac:dyDescent="0.25">
      <c r="B133" s="27">
        <v>46098</v>
      </c>
      <c r="C133" s="28">
        <f t="shared" si="1"/>
        <v>46098</v>
      </c>
      <c r="D133" s="30" t="s">
        <v>262</v>
      </c>
      <c r="E133" s="30" t="s">
        <v>263</v>
      </c>
      <c r="F133" s="30" t="s">
        <v>20</v>
      </c>
      <c r="G133" s="43">
        <v>3262.7000000000007</v>
      </c>
      <c r="H133" s="43">
        <v>13050.800000000003</v>
      </c>
      <c r="I133" s="44">
        <v>4</v>
      </c>
      <c r="J133" s="26" t="s">
        <v>12</v>
      </c>
    </row>
    <row r="134" spans="2:10" x14ac:dyDescent="0.25">
      <c r="B134" s="27">
        <v>46098</v>
      </c>
      <c r="C134" s="28">
        <f t="shared" si="1"/>
        <v>46098</v>
      </c>
      <c r="D134" s="30" t="s">
        <v>264</v>
      </c>
      <c r="E134" s="30" t="s">
        <v>265</v>
      </c>
      <c r="F134" s="30" t="s">
        <v>20</v>
      </c>
      <c r="G134" s="43">
        <v>3505.7799999999997</v>
      </c>
      <c r="H134" s="43">
        <v>203335.24</v>
      </c>
      <c r="I134" s="44">
        <v>58</v>
      </c>
      <c r="J134" s="26" t="s">
        <v>12</v>
      </c>
    </row>
    <row r="135" spans="2:10" x14ac:dyDescent="0.25">
      <c r="B135" s="27">
        <v>46098</v>
      </c>
      <c r="C135" s="28">
        <f t="shared" si="1"/>
        <v>46098</v>
      </c>
      <c r="D135" s="30" t="s">
        <v>266</v>
      </c>
      <c r="E135" s="30" t="s">
        <v>267</v>
      </c>
      <c r="F135" s="30" t="s">
        <v>20</v>
      </c>
      <c r="G135" s="43">
        <v>80.599999999999994</v>
      </c>
      <c r="H135" s="43">
        <v>806</v>
      </c>
      <c r="I135" s="44">
        <v>10</v>
      </c>
      <c r="J135" s="26" t="s">
        <v>12</v>
      </c>
    </row>
    <row r="136" spans="2:10" x14ac:dyDescent="0.25">
      <c r="B136" s="27">
        <v>46097</v>
      </c>
      <c r="C136" s="28">
        <f t="shared" si="1"/>
        <v>46097</v>
      </c>
      <c r="D136" s="30" t="s">
        <v>268</v>
      </c>
      <c r="E136" s="30" t="s">
        <v>269</v>
      </c>
      <c r="F136" s="30" t="s">
        <v>20</v>
      </c>
      <c r="G136" s="43">
        <v>377.6</v>
      </c>
      <c r="H136" s="43">
        <v>20390.400000000001</v>
      </c>
      <c r="I136" s="44">
        <v>54</v>
      </c>
      <c r="J136" s="26" t="s">
        <v>12</v>
      </c>
    </row>
    <row r="137" spans="2:10" x14ac:dyDescent="0.25">
      <c r="B137" s="27">
        <v>46097</v>
      </c>
      <c r="C137" s="28">
        <f t="shared" si="1"/>
        <v>46097</v>
      </c>
      <c r="D137" s="30" t="s">
        <v>270</v>
      </c>
      <c r="E137" s="30" t="s">
        <v>271</v>
      </c>
      <c r="F137" s="30" t="s">
        <v>20</v>
      </c>
      <c r="G137" s="43">
        <v>377.6</v>
      </c>
      <c r="H137" s="43">
        <v>21900.800000000003</v>
      </c>
      <c r="I137" s="44">
        <v>58</v>
      </c>
      <c r="J137" s="26" t="s">
        <v>12</v>
      </c>
    </row>
    <row r="138" spans="2:10" x14ac:dyDescent="0.25">
      <c r="B138" s="27">
        <v>46097</v>
      </c>
      <c r="C138" s="28">
        <f t="shared" si="1"/>
        <v>46097</v>
      </c>
      <c r="D138" s="30" t="s">
        <v>272</v>
      </c>
      <c r="E138" s="30" t="s">
        <v>273</v>
      </c>
      <c r="F138" s="30" t="s">
        <v>20</v>
      </c>
      <c r="G138" s="43">
        <v>1.65</v>
      </c>
      <c r="H138" s="43">
        <v>8.25</v>
      </c>
      <c r="I138" s="44">
        <v>5</v>
      </c>
      <c r="J138" s="26" t="s">
        <v>12</v>
      </c>
    </row>
    <row r="139" spans="2:10" x14ac:dyDescent="0.25">
      <c r="B139" s="27">
        <v>46097</v>
      </c>
      <c r="C139" s="28">
        <f t="shared" si="1"/>
        <v>46097</v>
      </c>
      <c r="D139" s="30" t="s">
        <v>274</v>
      </c>
      <c r="E139" s="30" t="s">
        <v>275</v>
      </c>
      <c r="F139" s="30" t="s">
        <v>276</v>
      </c>
      <c r="G139" s="43">
        <v>679.68</v>
      </c>
      <c r="H139" s="43">
        <v>14952.96</v>
      </c>
      <c r="I139" s="44">
        <v>22</v>
      </c>
      <c r="J139" s="26" t="s">
        <v>12</v>
      </c>
    </row>
    <row r="140" spans="2:10" x14ac:dyDescent="0.25">
      <c r="B140" s="27">
        <v>46097</v>
      </c>
      <c r="C140" s="28">
        <f t="shared" ref="C140:C203" si="2">+B140</f>
        <v>46097</v>
      </c>
      <c r="D140" s="30" t="s">
        <v>277</v>
      </c>
      <c r="E140" s="30" t="s">
        <v>278</v>
      </c>
      <c r="F140" s="30" t="s">
        <v>20</v>
      </c>
      <c r="G140" s="43">
        <v>118</v>
      </c>
      <c r="H140" s="43">
        <v>1416</v>
      </c>
      <c r="I140" s="44">
        <v>12</v>
      </c>
      <c r="J140" s="26" t="s">
        <v>12</v>
      </c>
    </row>
    <row r="141" spans="2:10" x14ac:dyDescent="0.25">
      <c r="B141" s="27">
        <v>46097</v>
      </c>
      <c r="C141" s="28">
        <f t="shared" si="2"/>
        <v>46097</v>
      </c>
      <c r="D141" s="30" t="s">
        <v>279</v>
      </c>
      <c r="E141" s="30" t="s">
        <v>280</v>
      </c>
      <c r="F141" s="30" t="s">
        <v>20</v>
      </c>
      <c r="G141" s="43">
        <v>660.8</v>
      </c>
      <c r="H141" s="43">
        <v>2643.2</v>
      </c>
      <c r="I141" s="44">
        <v>4</v>
      </c>
      <c r="J141" s="26" t="s">
        <v>12</v>
      </c>
    </row>
    <row r="142" spans="2:10" x14ac:dyDescent="0.25">
      <c r="B142" s="27">
        <v>46097</v>
      </c>
      <c r="C142" s="28">
        <f t="shared" si="2"/>
        <v>46097</v>
      </c>
      <c r="D142" s="30" t="s">
        <v>281</v>
      </c>
      <c r="E142" s="30" t="s">
        <v>282</v>
      </c>
      <c r="F142" s="30" t="s">
        <v>20</v>
      </c>
      <c r="G142" s="43">
        <v>153.4</v>
      </c>
      <c r="H142" s="43">
        <v>1687.4</v>
      </c>
      <c r="I142" s="44">
        <v>11</v>
      </c>
      <c r="J142" s="26" t="s">
        <v>12</v>
      </c>
    </row>
    <row r="143" spans="2:10" x14ac:dyDescent="0.25">
      <c r="B143" s="27">
        <v>46097</v>
      </c>
      <c r="C143" s="28">
        <f t="shared" si="2"/>
        <v>46097</v>
      </c>
      <c r="D143" s="30" t="s">
        <v>283</v>
      </c>
      <c r="E143" s="30" t="s">
        <v>284</v>
      </c>
      <c r="F143" s="30" t="s">
        <v>20</v>
      </c>
      <c r="G143" s="43">
        <v>22.42</v>
      </c>
      <c r="H143" s="43">
        <v>9618.1800000000021</v>
      </c>
      <c r="I143" s="44">
        <v>429.00000000000006</v>
      </c>
      <c r="J143" s="26" t="s">
        <v>12</v>
      </c>
    </row>
    <row r="144" spans="2:10" x14ac:dyDescent="0.25">
      <c r="B144" s="27">
        <v>46097</v>
      </c>
      <c r="C144" s="28">
        <f t="shared" si="2"/>
        <v>46097</v>
      </c>
      <c r="D144" s="30" t="s">
        <v>285</v>
      </c>
      <c r="E144" s="30" t="s">
        <v>286</v>
      </c>
      <c r="F144" s="30" t="s">
        <v>20</v>
      </c>
      <c r="G144" s="43">
        <v>3540</v>
      </c>
      <c r="H144" s="43">
        <v>10620</v>
      </c>
      <c r="I144" s="44">
        <v>3</v>
      </c>
      <c r="J144" s="26" t="s">
        <v>12</v>
      </c>
    </row>
    <row r="145" spans="2:10" x14ac:dyDescent="0.25">
      <c r="B145" s="27">
        <v>46097</v>
      </c>
      <c r="C145" s="28">
        <f t="shared" si="2"/>
        <v>46097</v>
      </c>
      <c r="D145" s="30" t="s">
        <v>287</v>
      </c>
      <c r="E145" s="30" t="s">
        <v>288</v>
      </c>
      <c r="F145" s="30" t="s">
        <v>20</v>
      </c>
      <c r="G145" s="43">
        <v>3540</v>
      </c>
      <c r="H145" s="43">
        <v>10620</v>
      </c>
      <c r="I145" s="44">
        <v>3</v>
      </c>
      <c r="J145" s="26" t="s">
        <v>12</v>
      </c>
    </row>
    <row r="146" spans="2:10" x14ac:dyDescent="0.25">
      <c r="B146" s="27">
        <v>46097</v>
      </c>
      <c r="C146" s="28">
        <f t="shared" si="2"/>
        <v>46097</v>
      </c>
      <c r="D146" s="30" t="s">
        <v>289</v>
      </c>
      <c r="E146" s="30" t="s">
        <v>290</v>
      </c>
      <c r="F146" s="30" t="s">
        <v>20</v>
      </c>
      <c r="G146" s="43">
        <v>4057.91</v>
      </c>
      <c r="H146" s="43">
        <v>4057.91</v>
      </c>
      <c r="I146" s="44">
        <v>1</v>
      </c>
      <c r="J146" s="26" t="s">
        <v>12</v>
      </c>
    </row>
    <row r="147" spans="2:10" x14ac:dyDescent="0.25">
      <c r="B147" s="27">
        <v>46097</v>
      </c>
      <c r="C147" s="28">
        <f t="shared" si="2"/>
        <v>46097</v>
      </c>
      <c r="D147" s="30" t="s">
        <v>291</v>
      </c>
      <c r="E147" s="30" t="s">
        <v>292</v>
      </c>
      <c r="F147" s="30" t="s">
        <v>20</v>
      </c>
      <c r="G147" s="43">
        <v>4057.91</v>
      </c>
      <c r="H147" s="43">
        <v>4057.91</v>
      </c>
      <c r="I147" s="44">
        <v>1</v>
      </c>
      <c r="J147" s="26" t="s">
        <v>12</v>
      </c>
    </row>
    <row r="148" spans="2:10" x14ac:dyDescent="0.25">
      <c r="B148" s="27">
        <v>46097</v>
      </c>
      <c r="C148" s="28">
        <f t="shared" si="2"/>
        <v>46097</v>
      </c>
      <c r="D148" s="30" t="s">
        <v>293</v>
      </c>
      <c r="E148" s="30" t="s">
        <v>294</v>
      </c>
      <c r="F148" s="30" t="s">
        <v>20</v>
      </c>
      <c r="G148" s="43">
        <v>142.66</v>
      </c>
      <c r="H148" s="43">
        <v>38946.18</v>
      </c>
      <c r="I148" s="44">
        <v>273</v>
      </c>
      <c r="J148" s="26" t="s">
        <v>12</v>
      </c>
    </row>
    <row r="149" spans="2:10" x14ac:dyDescent="0.25">
      <c r="B149" s="27">
        <v>46097</v>
      </c>
      <c r="C149" s="28">
        <f t="shared" si="2"/>
        <v>46097</v>
      </c>
      <c r="D149" s="30" t="s">
        <v>295</v>
      </c>
      <c r="E149" s="30" t="s">
        <v>296</v>
      </c>
      <c r="F149" s="30" t="s">
        <v>20</v>
      </c>
      <c r="G149" s="43">
        <v>82.6</v>
      </c>
      <c r="H149" s="43">
        <v>9664.1999999999989</v>
      </c>
      <c r="I149" s="44">
        <v>116.99999999999999</v>
      </c>
      <c r="J149" s="26" t="s">
        <v>12</v>
      </c>
    </row>
    <row r="150" spans="2:10" x14ac:dyDescent="0.25">
      <c r="B150" s="27">
        <v>46097</v>
      </c>
      <c r="C150" s="28">
        <f t="shared" si="2"/>
        <v>46097</v>
      </c>
      <c r="D150" s="30" t="s">
        <v>297</v>
      </c>
      <c r="E150" s="30" t="s">
        <v>298</v>
      </c>
      <c r="F150" s="30" t="s">
        <v>20</v>
      </c>
      <c r="G150" s="43">
        <v>1345.2</v>
      </c>
      <c r="H150" s="43">
        <v>1345.2</v>
      </c>
      <c r="I150" s="44">
        <v>1</v>
      </c>
      <c r="J150" s="26" t="s">
        <v>12</v>
      </c>
    </row>
    <row r="151" spans="2:10" x14ac:dyDescent="0.25">
      <c r="B151" s="27">
        <v>46097</v>
      </c>
      <c r="C151" s="28">
        <f t="shared" si="2"/>
        <v>46097</v>
      </c>
      <c r="D151" s="30" t="s">
        <v>299</v>
      </c>
      <c r="E151" s="30" t="s">
        <v>300</v>
      </c>
      <c r="F151" s="30" t="s">
        <v>20</v>
      </c>
      <c r="G151" s="43">
        <v>389.4</v>
      </c>
      <c r="H151" s="43">
        <v>778.8</v>
      </c>
      <c r="I151" s="44">
        <v>2</v>
      </c>
      <c r="J151" s="26" t="s">
        <v>12</v>
      </c>
    </row>
    <row r="152" spans="2:10" x14ac:dyDescent="0.25">
      <c r="B152" s="27">
        <v>46097</v>
      </c>
      <c r="C152" s="28">
        <f t="shared" si="2"/>
        <v>46097</v>
      </c>
      <c r="D152" s="30" t="s">
        <v>301</v>
      </c>
      <c r="E152" s="30" t="s">
        <v>302</v>
      </c>
      <c r="F152" s="30" t="s">
        <v>20</v>
      </c>
      <c r="G152" s="43">
        <v>1298</v>
      </c>
      <c r="H152" s="43">
        <v>1298</v>
      </c>
      <c r="I152" s="44">
        <v>1</v>
      </c>
      <c r="J152" s="26" t="s">
        <v>12</v>
      </c>
    </row>
    <row r="153" spans="2:10" x14ac:dyDescent="0.25">
      <c r="B153" s="27">
        <v>46097</v>
      </c>
      <c r="C153" s="28">
        <f t="shared" si="2"/>
        <v>46097</v>
      </c>
      <c r="D153" s="30" t="s">
        <v>303</v>
      </c>
      <c r="E153" s="30" t="s">
        <v>304</v>
      </c>
      <c r="F153" s="30" t="s">
        <v>20</v>
      </c>
      <c r="G153" s="43">
        <v>767</v>
      </c>
      <c r="H153" s="43">
        <v>21476</v>
      </c>
      <c r="I153" s="44">
        <v>28</v>
      </c>
      <c r="J153" s="26" t="s">
        <v>12</v>
      </c>
    </row>
    <row r="154" spans="2:10" x14ac:dyDescent="0.25">
      <c r="B154" s="27">
        <v>46097</v>
      </c>
      <c r="C154" s="28">
        <f t="shared" si="2"/>
        <v>46097</v>
      </c>
      <c r="D154" s="30" t="s">
        <v>305</v>
      </c>
      <c r="E154" s="30" t="s">
        <v>306</v>
      </c>
      <c r="F154" s="30" t="s">
        <v>20</v>
      </c>
      <c r="G154" s="43">
        <v>767</v>
      </c>
      <c r="H154" s="43">
        <v>8437</v>
      </c>
      <c r="I154" s="44">
        <v>11</v>
      </c>
      <c r="J154" s="26" t="s">
        <v>12</v>
      </c>
    </row>
    <row r="155" spans="2:10" x14ac:dyDescent="0.25">
      <c r="B155" s="27">
        <v>46097</v>
      </c>
      <c r="C155" s="28">
        <f t="shared" si="2"/>
        <v>46097</v>
      </c>
      <c r="D155" s="30" t="s">
        <v>307</v>
      </c>
      <c r="E155" s="30" t="s">
        <v>308</v>
      </c>
      <c r="F155" s="30" t="s">
        <v>20</v>
      </c>
      <c r="G155" s="43">
        <v>590</v>
      </c>
      <c r="H155" s="43">
        <v>4720</v>
      </c>
      <c r="I155" s="44">
        <v>8</v>
      </c>
      <c r="J155" s="26" t="s">
        <v>12</v>
      </c>
    </row>
    <row r="156" spans="2:10" x14ac:dyDescent="0.25">
      <c r="B156" s="27">
        <v>46097</v>
      </c>
      <c r="C156" s="28">
        <f t="shared" si="2"/>
        <v>46097</v>
      </c>
      <c r="D156" s="30" t="s">
        <v>309</v>
      </c>
      <c r="E156" s="30" t="s">
        <v>310</v>
      </c>
      <c r="F156" s="30" t="s">
        <v>20</v>
      </c>
      <c r="G156" s="43">
        <v>899.16</v>
      </c>
      <c r="H156" s="43">
        <v>3596.64</v>
      </c>
      <c r="I156" s="44">
        <v>4</v>
      </c>
      <c r="J156" s="26" t="s">
        <v>12</v>
      </c>
    </row>
    <row r="157" spans="2:10" x14ac:dyDescent="0.25">
      <c r="B157" s="27">
        <v>46097</v>
      </c>
      <c r="C157" s="28">
        <f t="shared" si="2"/>
        <v>46097</v>
      </c>
      <c r="D157" s="30" t="s">
        <v>311</v>
      </c>
      <c r="E157" s="30" t="s">
        <v>312</v>
      </c>
      <c r="F157" s="30" t="s">
        <v>20</v>
      </c>
      <c r="G157" s="43">
        <v>2999.9965999999999</v>
      </c>
      <c r="H157" s="43">
        <v>44999.949000000001</v>
      </c>
      <c r="I157" s="44">
        <v>15</v>
      </c>
      <c r="J157" s="26" t="s">
        <v>12</v>
      </c>
    </row>
    <row r="158" spans="2:10" x14ac:dyDescent="0.25">
      <c r="B158" s="27">
        <v>46097</v>
      </c>
      <c r="C158" s="28">
        <f t="shared" si="2"/>
        <v>46097</v>
      </c>
      <c r="D158" s="30" t="s">
        <v>313</v>
      </c>
      <c r="E158" s="30" t="s">
        <v>314</v>
      </c>
      <c r="F158" s="30" t="s">
        <v>20</v>
      </c>
      <c r="G158" s="43">
        <v>10098.44</v>
      </c>
      <c r="H158" s="43">
        <v>80787.520000000004</v>
      </c>
      <c r="I158" s="44">
        <v>8</v>
      </c>
      <c r="J158" s="26" t="s">
        <v>12</v>
      </c>
    </row>
    <row r="159" spans="2:10" x14ac:dyDescent="0.25">
      <c r="B159" s="27">
        <v>46097</v>
      </c>
      <c r="C159" s="28">
        <f t="shared" si="2"/>
        <v>46097</v>
      </c>
      <c r="D159" s="30" t="s">
        <v>315</v>
      </c>
      <c r="E159" s="30" t="s">
        <v>316</v>
      </c>
      <c r="F159" s="30" t="s">
        <v>20</v>
      </c>
      <c r="G159" s="43">
        <v>9.44</v>
      </c>
      <c r="H159" s="43">
        <v>1349.9199999999998</v>
      </c>
      <c r="I159" s="44">
        <v>143</v>
      </c>
      <c r="J159" s="26" t="s">
        <v>12</v>
      </c>
    </row>
    <row r="160" spans="2:10" x14ac:dyDescent="0.25">
      <c r="B160" s="27">
        <v>46097</v>
      </c>
      <c r="C160" s="28">
        <f t="shared" si="2"/>
        <v>46097</v>
      </c>
      <c r="D160" s="30" t="s">
        <v>317</v>
      </c>
      <c r="E160" s="30" t="s">
        <v>318</v>
      </c>
      <c r="F160" s="30" t="s">
        <v>20</v>
      </c>
      <c r="G160" s="43">
        <v>5900</v>
      </c>
      <c r="H160" s="43">
        <v>5900</v>
      </c>
      <c r="I160" s="44">
        <v>1</v>
      </c>
      <c r="J160" s="26" t="s">
        <v>12</v>
      </c>
    </row>
    <row r="161" spans="2:10" x14ac:dyDescent="0.25">
      <c r="B161" s="27">
        <v>46097</v>
      </c>
      <c r="C161" s="28">
        <f t="shared" si="2"/>
        <v>46097</v>
      </c>
      <c r="D161" s="30" t="s">
        <v>319</v>
      </c>
      <c r="E161" s="30" t="s">
        <v>320</v>
      </c>
      <c r="F161" s="30" t="s">
        <v>20</v>
      </c>
      <c r="G161" s="43">
        <v>2.19</v>
      </c>
      <c r="H161" s="43">
        <v>328.5</v>
      </c>
      <c r="I161" s="44">
        <v>150</v>
      </c>
      <c r="J161" s="26" t="s">
        <v>12</v>
      </c>
    </row>
    <row r="162" spans="2:10" x14ac:dyDescent="0.25">
      <c r="B162" s="27">
        <v>46097</v>
      </c>
      <c r="C162" s="28">
        <f t="shared" si="2"/>
        <v>46097</v>
      </c>
      <c r="D162" s="30" t="s">
        <v>321</v>
      </c>
      <c r="E162" s="30" t="s">
        <v>322</v>
      </c>
      <c r="F162" s="30" t="s">
        <v>20</v>
      </c>
      <c r="G162" s="43">
        <v>245.91</v>
      </c>
      <c r="H162" s="43">
        <v>1229.55</v>
      </c>
      <c r="I162" s="44">
        <v>5</v>
      </c>
      <c r="J162" s="26" t="s">
        <v>12</v>
      </c>
    </row>
    <row r="163" spans="2:10" x14ac:dyDescent="0.25">
      <c r="B163" s="27">
        <v>46097</v>
      </c>
      <c r="C163" s="28">
        <f t="shared" si="2"/>
        <v>46097</v>
      </c>
      <c r="D163" s="30" t="s">
        <v>323</v>
      </c>
      <c r="E163" s="30" t="s">
        <v>324</v>
      </c>
      <c r="F163" s="30" t="s">
        <v>20</v>
      </c>
      <c r="G163" s="43">
        <v>441.59</v>
      </c>
      <c r="H163" s="43">
        <v>3091.1299999999997</v>
      </c>
      <c r="I163" s="44">
        <v>7</v>
      </c>
      <c r="J163" s="26" t="s">
        <v>12</v>
      </c>
    </row>
    <row r="164" spans="2:10" x14ac:dyDescent="0.25">
      <c r="B164" s="27">
        <v>46097</v>
      </c>
      <c r="C164" s="28">
        <f t="shared" si="2"/>
        <v>46097</v>
      </c>
      <c r="D164" s="30" t="s">
        <v>325</v>
      </c>
      <c r="E164" s="30" t="s">
        <v>326</v>
      </c>
      <c r="F164" s="30" t="s">
        <v>20</v>
      </c>
      <c r="G164" s="43">
        <v>108.56</v>
      </c>
      <c r="H164" s="43">
        <v>3365.36</v>
      </c>
      <c r="I164" s="44">
        <v>31</v>
      </c>
      <c r="J164" s="26" t="s">
        <v>12</v>
      </c>
    </row>
    <row r="165" spans="2:10" x14ac:dyDescent="0.25">
      <c r="B165" s="27">
        <v>46097</v>
      </c>
      <c r="C165" s="28">
        <f t="shared" si="2"/>
        <v>46097</v>
      </c>
      <c r="D165" s="30" t="s">
        <v>327</v>
      </c>
      <c r="E165" s="30" t="s">
        <v>328</v>
      </c>
      <c r="F165" s="30" t="s">
        <v>20</v>
      </c>
      <c r="G165" s="43">
        <v>3510.5</v>
      </c>
      <c r="H165" s="43">
        <v>10531.5</v>
      </c>
      <c r="I165" s="44">
        <v>3</v>
      </c>
      <c r="J165" s="26" t="s">
        <v>12</v>
      </c>
    </row>
    <row r="166" spans="2:10" x14ac:dyDescent="0.25">
      <c r="B166" s="27">
        <v>46097</v>
      </c>
      <c r="C166" s="28">
        <f t="shared" si="2"/>
        <v>46097</v>
      </c>
      <c r="D166" s="30" t="s">
        <v>329</v>
      </c>
      <c r="E166" s="30" t="s">
        <v>330</v>
      </c>
      <c r="F166" s="30" t="s">
        <v>20</v>
      </c>
      <c r="G166" s="43">
        <v>269.04000000000002</v>
      </c>
      <c r="H166" s="43">
        <v>11837.76</v>
      </c>
      <c r="I166" s="44">
        <v>44</v>
      </c>
      <c r="J166" s="26" t="s">
        <v>12</v>
      </c>
    </row>
    <row r="167" spans="2:10" x14ac:dyDescent="0.25">
      <c r="B167" s="27">
        <v>46097</v>
      </c>
      <c r="C167" s="28">
        <f t="shared" si="2"/>
        <v>46097</v>
      </c>
      <c r="D167" s="30" t="s">
        <v>331</v>
      </c>
      <c r="E167" s="30" t="s">
        <v>332</v>
      </c>
      <c r="F167" s="30" t="s">
        <v>112</v>
      </c>
      <c r="G167" s="43">
        <v>4377.8</v>
      </c>
      <c r="H167" s="43">
        <v>61289.200000000004</v>
      </c>
      <c r="I167" s="44">
        <v>14</v>
      </c>
      <c r="J167" s="26" t="s">
        <v>12</v>
      </c>
    </row>
    <row r="168" spans="2:10" x14ac:dyDescent="0.25">
      <c r="B168" s="27">
        <v>46097</v>
      </c>
      <c r="C168" s="28">
        <f t="shared" si="2"/>
        <v>46097</v>
      </c>
      <c r="D168" s="30" t="s">
        <v>333</v>
      </c>
      <c r="E168" s="30" t="s">
        <v>334</v>
      </c>
      <c r="F168" s="30" t="s">
        <v>11</v>
      </c>
      <c r="G168" s="43">
        <v>1758.2</v>
      </c>
      <c r="H168" s="43">
        <v>45713.200000000004</v>
      </c>
      <c r="I168" s="44">
        <v>26</v>
      </c>
      <c r="J168" s="26" t="s">
        <v>12</v>
      </c>
    </row>
    <row r="169" spans="2:10" x14ac:dyDescent="0.25">
      <c r="B169" s="27">
        <v>46097</v>
      </c>
      <c r="C169" s="28">
        <f t="shared" si="2"/>
        <v>46097</v>
      </c>
      <c r="D169" s="30" t="s">
        <v>335</v>
      </c>
      <c r="E169" s="30" t="s">
        <v>336</v>
      </c>
      <c r="F169" s="30" t="s">
        <v>11</v>
      </c>
      <c r="G169" s="43">
        <v>1799.5</v>
      </c>
      <c r="H169" s="43">
        <v>43188</v>
      </c>
      <c r="I169" s="44">
        <v>24</v>
      </c>
      <c r="J169" s="26" t="s">
        <v>12</v>
      </c>
    </row>
    <row r="170" spans="2:10" x14ac:dyDescent="0.25">
      <c r="B170" s="27">
        <v>46097</v>
      </c>
      <c r="C170" s="28">
        <f t="shared" si="2"/>
        <v>46097</v>
      </c>
      <c r="D170" s="30" t="s">
        <v>337</v>
      </c>
      <c r="E170" s="30" t="s">
        <v>338</v>
      </c>
      <c r="F170" s="30" t="s">
        <v>20</v>
      </c>
      <c r="G170" s="43">
        <v>59</v>
      </c>
      <c r="H170" s="43">
        <v>531</v>
      </c>
      <c r="I170" s="44">
        <v>9</v>
      </c>
      <c r="J170" s="26" t="s">
        <v>12</v>
      </c>
    </row>
    <row r="171" spans="2:10" x14ac:dyDescent="0.25">
      <c r="B171" s="27">
        <v>46097</v>
      </c>
      <c r="C171" s="28">
        <f t="shared" si="2"/>
        <v>46097</v>
      </c>
      <c r="D171" s="30" t="s">
        <v>339</v>
      </c>
      <c r="E171" s="30" t="s">
        <v>340</v>
      </c>
      <c r="F171" s="30" t="s">
        <v>20</v>
      </c>
      <c r="G171" s="43">
        <v>121.9648</v>
      </c>
      <c r="H171" s="43">
        <v>20368.121599999999</v>
      </c>
      <c r="I171" s="44">
        <v>167</v>
      </c>
      <c r="J171" s="26" t="s">
        <v>12</v>
      </c>
    </row>
    <row r="172" spans="2:10" x14ac:dyDescent="0.25">
      <c r="B172" s="27">
        <v>46097</v>
      </c>
      <c r="C172" s="28">
        <f t="shared" si="2"/>
        <v>46097</v>
      </c>
      <c r="D172" s="30" t="s">
        <v>341</v>
      </c>
      <c r="E172" s="30" t="s">
        <v>342</v>
      </c>
      <c r="F172" s="30" t="s">
        <v>20</v>
      </c>
      <c r="G172" s="43">
        <v>115.20339999999999</v>
      </c>
      <c r="H172" s="43">
        <v>115.20339999999999</v>
      </c>
      <c r="I172" s="44">
        <v>1</v>
      </c>
      <c r="J172" s="26" t="s">
        <v>12</v>
      </c>
    </row>
    <row r="173" spans="2:10" x14ac:dyDescent="0.25">
      <c r="B173" s="27">
        <v>46097</v>
      </c>
      <c r="C173" s="28">
        <f t="shared" si="2"/>
        <v>46097</v>
      </c>
      <c r="D173" s="30" t="s">
        <v>343</v>
      </c>
      <c r="E173" s="30" t="s">
        <v>344</v>
      </c>
      <c r="F173" s="30" t="s">
        <v>259</v>
      </c>
      <c r="G173" s="43">
        <v>418.9</v>
      </c>
      <c r="H173" s="43">
        <v>15962.603399999996</v>
      </c>
      <c r="I173" s="44">
        <v>38.105999999999995</v>
      </c>
      <c r="J173" s="26" t="s">
        <v>12</v>
      </c>
    </row>
    <row r="174" spans="2:10" x14ac:dyDescent="0.25">
      <c r="B174" s="27">
        <v>46097</v>
      </c>
      <c r="C174" s="28">
        <f t="shared" si="2"/>
        <v>46097</v>
      </c>
      <c r="D174" s="30" t="s">
        <v>345</v>
      </c>
      <c r="E174" s="30" t="s">
        <v>346</v>
      </c>
      <c r="F174" s="30" t="s">
        <v>20</v>
      </c>
      <c r="G174" s="43">
        <v>70.19</v>
      </c>
      <c r="H174" s="43">
        <v>350.95</v>
      </c>
      <c r="I174" s="44">
        <v>5</v>
      </c>
      <c r="J174" s="26" t="s">
        <v>12</v>
      </c>
    </row>
    <row r="175" spans="2:10" x14ac:dyDescent="0.25">
      <c r="B175" s="27">
        <v>46097</v>
      </c>
      <c r="C175" s="28">
        <f t="shared" si="2"/>
        <v>46097</v>
      </c>
      <c r="D175" s="30" t="s">
        <v>347</v>
      </c>
      <c r="E175" s="30" t="s">
        <v>348</v>
      </c>
      <c r="F175" s="30" t="s">
        <v>11</v>
      </c>
      <c r="G175" s="43">
        <v>359.9</v>
      </c>
      <c r="H175" s="43">
        <v>7198</v>
      </c>
      <c r="I175" s="44">
        <v>20</v>
      </c>
      <c r="J175" s="26" t="s">
        <v>12</v>
      </c>
    </row>
    <row r="176" spans="2:10" x14ac:dyDescent="0.25">
      <c r="B176" s="27">
        <v>46097</v>
      </c>
      <c r="C176" s="28">
        <f t="shared" si="2"/>
        <v>46097</v>
      </c>
      <c r="D176" s="30" t="s">
        <v>349</v>
      </c>
      <c r="E176" s="30" t="s">
        <v>350</v>
      </c>
      <c r="F176" s="30" t="s">
        <v>20</v>
      </c>
      <c r="G176" s="43">
        <v>4300.0025999999998</v>
      </c>
      <c r="H176" s="43">
        <v>180600.10920000001</v>
      </c>
      <c r="I176" s="44">
        <v>42</v>
      </c>
      <c r="J176" s="26" t="s">
        <v>12</v>
      </c>
    </row>
    <row r="177" spans="2:10" x14ac:dyDescent="0.25">
      <c r="B177" s="27">
        <v>46097</v>
      </c>
      <c r="C177" s="28">
        <f t="shared" si="2"/>
        <v>46097</v>
      </c>
      <c r="D177" s="30" t="s">
        <v>351</v>
      </c>
      <c r="E177" s="30" t="s">
        <v>352</v>
      </c>
      <c r="F177" s="30" t="s">
        <v>20</v>
      </c>
      <c r="G177" s="43">
        <v>3505.7799999999997</v>
      </c>
      <c r="H177" s="43">
        <v>150748.53999999998</v>
      </c>
      <c r="I177" s="44">
        <v>43</v>
      </c>
      <c r="J177" s="26" t="s">
        <v>12</v>
      </c>
    </row>
    <row r="178" spans="2:10" x14ac:dyDescent="0.25">
      <c r="B178" s="27">
        <v>46097</v>
      </c>
      <c r="C178" s="28">
        <f t="shared" si="2"/>
        <v>46097</v>
      </c>
      <c r="D178" s="30" t="s">
        <v>353</v>
      </c>
      <c r="E178" s="30" t="s">
        <v>354</v>
      </c>
      <c r="F178" s="30" t="s">
        <v>20</v>
      </c>
      <c r="G178" s="43">
        <v>3262.7000000000007</v>
      </c>
      <c r="H178" s="43">
        <v>22838.900000000005</v>
      </c>
      <c r="I178" s="44">
        <v>7</v>
      </c>
      <c r="J178" s="26" t="s">
        <v>12</v>
      </c>
    </row>
    <row r="179" spans="2:10" x14ac:dyDescent="0.25">
      <c r="B179" s="27">
        <v>46097</v>
      </c>
      <c r="C179" s="28">
        <f t="shared" si="2"/>
        <v>46097</v>
      </c>
      <c r="D179" s="30" t="s">
        <v>355</v>
      </c>
      <c r="E179" s="30" t="s">
        <v>356</v>
      </c>
      <c r="F179" s="30" t="s">
        <v>20</v>
      </c>
      <c r="G179" s="43">
        <v>2939.38</v>
      </c>
      <c r="H179" s="43">
        <v>35272.559999999998</v>
      </c>
      <c r="I179" s="44">
        <v>12</v>
      </c>
      <c r="J179" s="26" t="s">
        <v>12</v>
      </c>
    </row>
    <row r="180" spans="2:10" x14ac:dyDescent="0.25">
      <c r="B180" s="27">
        <v>46097</v>
      </c>
      <c r="C180" s="28">
        <f t="shared" si="2"/>
        <v>46097</v>
      </c>
      <c r="D180" s="30" t="s">
        <v>357</v>
      </c>
      <c r="E180" s="30" t="s">
        <v>358</v>
      </c>
      <c r="F180" s="30" t="s">
        <v>20</v>
      </c>
      <c r="G180" s="43">
        <v>80.599999999999994</v>
      </c>
      <c r="H180" s="43">
        <v>241.79999999999998</v>
      </c>
      <c r="I180" s="44">
        <v>3</v>
      </c>
      <c r="J180" s="26" t="s">
        <v>12</v>
      </c>
    </row>
    <row r="181" spans="2:10" x14ac:dyDescent="0.25">
      <c r="B181" s="27">
        <v>46097</v>
      </c>
      <c r="C181" s="28">
        <f t="shared" si="2"/>
        <v>46097</v>
      </c>
      <c r="D181" s="30" t="s">
        <v>359</v>
      </c>
      <c r="E181" s="30" t="s">
        <v>360</v>
      </c>
      <c r="F181" s="30" t="s">
        <v>20</v>
      </c>
      <c r="G181" s="43">
        <v>59</v>
      </c>
      <c r="H181" s="43">
        <v>1475</v>
      </c>
      <c r="I181" s="44">
        <v>25</v>
      </c>
      <c r="J181" s="26" t="s">
        <v>12</v>
      </c>
    </row>
    <row r="182" spans="2:10" x14ac:dyDescent="0.25">
      <c r="B182" s="27">
        <v>46094</v>
      </c>
      <c r="C182" s="28">
        <f t="shared" si="2"/>
        <v>46094</v>
      </c>
      <c r="D182" s="30" t="s">
        <v>361</v>
      </c>
      <c r="E182" s="30" t="s">
        <v>362</v>
      </c>
      <c r="F182" s="30" t="s">
        <v>20</v>
      </c>
      <c r="G182" s="43">
        <v>287.92</v>
      </c>
      <c r="H182" s="43">
        <v>14396</v>
      </c>
      <c r="I182" s="44">
        <v>50</v>
      </c>
      <c r="J182" s="26" t="s">
        <v>12</v>
      </c>
    </row>
    <row r="183" spans="2:10" x14ac:dyDescent="0.25">
      <c r="B183" s="27">
        <v>46094</v>
      </c>
      <c r="C183" s="28">
        <f t="shared" si="2"/>
        <v>46094</v>
      </c>
      <c r="D183" s="30" t="s">
        <v>363</v>
      </c>
      <c r="E183" s="30" t="s">
        <v>364</v>
      </c>
      <c r="F183" s="30" t="s">
        <v>20</v>
      </c>
      <c r="G183" s="43">
        <v>2951.06</v>
      </c>
      <c r="H183" s="43">
        <v>5902.12</v>
      </c>
      <c r="I183" s="44">
        <v>2</v>
      </c>
      <c r="J183" s="26" t="s">
        <v>12</v>
      </c>
    </row>
    <row r="184" spans="2:10" x14ac:dyDescent="0.25">
      <c r="B184" s="27">
        <v>46094</v>
      </c>
      <c r="C184" s="28">
        <f t="shared" si="2"/>
        <v>46094</v>
      </c>
      <c r="D184" s="30" t="s">
        <v>365</v>
      </c>
      <c r="E184" s="30" t="s">
        <v>366</v>
      </c>
      <c r="F184" s="30" t="s">
        <v>87</v>
      </c>
      <c r="G184" s="43">
        <v>26500.003400000001</v>
      </c>
      <c r="H184" s="43">
        <v>106000.01360000001</v>
      </c>
      <c r="I184" s="44">
        <v>4</v>
      </c>
      <c r="J184" s="26" t="s">
        <v>12</v>
      </c>
    </row>
    <row r="185" spans="2:10" x14ac:dyDescent="0.25">
      <c r="B185" s="27">
        <v>46094</v>
      </c>
      <c r="C185" s="28">
        <f t="shared" si="2"/>
        <v>46094</v>
      </c>
      <c r="D185" s="30" t="s">
        <v>367</v>
      </c>
      <c r="E185" s="30" t="s">
        <v>368</v>
      </c>
      <c r="F185" s="30" t="s">
        <v>20</v>
      </c>
      <c r="G185" s="43">
        <v>250.16</v>
      </c>
      <c r="H185" s="43">
        <v>20513.12</v>
      </c>
      <c r="I185" s="44">
        <v>82</v>
      </c>
      <c r="J185" s="26" t="s">
        <v>12</v>
      </c>
    </row>
    <row r="186" spans="2:10" x14ac:dyDescent="0.25">
      <c r="B186" s="27">
        <v>46094</v>
      </c>
      <c r="C186" s="28">
        <f t="shared" si="2"/>
        <v>46094</v>
      </c>
      <c r="D186" s="30" t="s">
        <v>369</v>
      </c>
      <c r="E186" s="30" t="s">
        <v>370</v>
      </c>
      <c r="F186" s="30" t="s">
        <v>20</v>
      </c>
      <c r="G186" s="43">
        <v>54.6</v>
      </c>
      <c r="H186" s="43">
        <v>327.60000000000002</v>
      </c>
      <c r="I186" s="44">
        <v>6</v>
      </c>
      <c r="J186" s="26" t="s">
        <v>12</v>
      </c>
    </row>
    <row r="187" spans="2:10" x14ac:dyDescent="0.25">
      <c r="B187" s="27">
        <v>46094</v>
      </c>
      <c r="C187" s="28">
        <f t="shared" si="2"/>
        <v>46094</v>
      </c>
      <c r="D187" s="30" t="s">
        <v>371</v>
      </c>
      <c r="E187" s="30" t="s">
        <v>372</v>
      </c>
      <c r="F187" s="30" t="s">
        <v>373</v>
      </c>
      <c r="G187" s="43">
        <v>1607.75</v>
      </c>
      <c r="H187" s="43">
        <v>226692.75</v>
      </c>
      <c r="I187" s="44">
        <v>141</v>
      </c>
      <c r="J187" s="26" t="s">
        <v>12</v>
      </c>
    </row>
    <row r="188" spans="2:10" x14ac:dyDescent="0.25">
      <c r="B188" s="27">
        <v>46094</v>
      </c>
      <c r="C188" s="28">
        <f t="shared" si="2"/>
        <v>46094</v>
      </c>
      <c r="D188" s="30" t="s">
        <v>374</v>
      </c>
      <c r="E188" s="30" t="s">
        <v>375</v>
      </c>
      <c r="F188" s="30" t="s">
        <v>20</v>
      </c>
      <c r="G188" s="43">
        <v>194.7</v>
      </c>
      <c r="H188" s="43">
        <v>22390.5</v>
      </c>
      <c r="I188" s="44">
        <v>115.00000000000001</v>
      </c>
      <c r="J188" s="26" t="s">
        <v>12</v>
      </c>
    </row>
    <row r="189" spans="2:10" x14ac:dyDescent="0.25">
      <c r="B189" s="27">
        <v>46094</v>
      </c>
      <c r="C189" s="28">
        <f t="shared" si="2"/>
        <v>46094</v>
      </c>
      <c r="D189" s="30" t="s">
        <v>376</v>
      </c>
      <c r="E189" s="30" t="s">
        <v>377</v>
      </c>
      <c r="F189" s="30" t="s">
        <v>20</v>
      </c>
      <c r="G189" s="43">
        <v>495</v>
      </c>
      <c r="H189" s="43">
        <v>990</v>
      </c>
      <c r="I189" s="44">
        <v>2</v>
      </c>
      <c r="J189" s="26" t="s">
        <v>12</v>
      </c>
    </row>
    <row r="190" spans="2:10" x14ac:dyDescent="0.25">
      <c r="B190" s="27">
        <v>46094</v>
      </c>
      <c r="C190" s="28">
        <f t="shared" si="2"/>
        <v>46094</v>
      </c>
      <c r="D190" s="30" t="s">
        <v>378</v>
      </c>
      <c r="E190" s="30" t="s">
        <v>379</v>
      </c>
      <c r="F190" s="30" t="s">
        <v>20</v>
      </c>
      <c r="G190" s="43">
        <v>660.8</v>
      </c>
      <c r="H190" s="43">
        <v>8590.4</v>
      </c>
      <c r="I190" s="44">
        <v>13</v>
      </c>
      <c r="J190" s="26" t="s">
        <v>12</v>
      </c>
    </row>
    <row r="191" spans="2:10" x14ac:dyDescent="0.25">
      <c r="B191" s="27">
        <v>46094</v>
      </c>
      <c r="C191" s="28">
        <f t="shared" si="2"/>
        <v>46094</v>
      </c>
      <c r="D191" s="30" t="s">
        <v>380</v>
      </c>
      <c r="E191" s="30" t="s">
        <v>381</v>
      </c>
      <c r="F191" s="30" t="s">
        <v>20</v>
      </c>
      <c r="G191" s="43">
        <v>885</v>
      </c>
      <c r="H191" s="43">
        <v>37170</v>
      </c>
      <c r="I191" s="44">
        <v>42</v>
      </c>
      <c r="J191" s="26" t="s">
        <v>12</v>
      </c>
    </row>
    <row r="192" spans="2:10" x14ac:dyDescent="0.25">
      <c r="B192" s="27">
        <v>46094</v>
      </c>
      <c r="C192" s="28">
        <f t="shared" si="2"/>
        <v>46094</v>
      </c>
      <c r="D192" s="30" t="s">
        <v>382</v>
      </c>
      <c r="E192" s="30" t="s">
        <v>383</v>
      </c>
      <c r="F192" s="30" t="s">
        <v>20</v>
      </c>
      <c r="G192" s="43">
        <v>722.16</v>
      </c>
      <c r="H192" s="43">
        <v>1444.32</v>
      </c>
      <c r="I192" s="44">
        <v>2</v>
      </c>
      <c r="J192" s="26" t="s">
        <v>12</v>
      </c>
    </row>
    <row r="193" spans="2:10" x14ac:dyDescent="0.25">
      <c r="B193" s="27">
        <v>46094</v>
      </c>
      <c r="C193" s="28">
        <f t="shared" si="2"/>
        <v>46094</v>
      </c>
      <c r="D193" s="30" t="s">
        <v>384</v>
      </c>
      <c r="E193" s="30" t="s">
        <v>385</v>
      </c>
      <c r="F193" s="30" t="s">
        <v>20</v>
      </c>
      <c r="G193" s="43">
        <v>5902.36</v>
      </c>
      <c r="H193" s="43">
        <v>41316.519999999997</v>
      </c>
      <c r="I193" s="44">
        <v>7</v>
      </c>
      <c r="J193" s="26" t="s">
        <v>12</v>
      </c>
    </row>
    <row r="194" spans="2:10" x14ac:dyDescent="0.25">
      <c r="B194" s="27">
        <v>46094</v>
      </c>
      <c r="C194" s="28">
        <f t="shared" si="2"/>
        <v>46094</v>
      </c>
      <c r="D194" s="30" t="s">
        <v>386</v>
      </c>
      <c r="E194" s="30" t="s">
        <v>387</v>
      </c>
      <c r="F194" s="30" t="s">
        <v>20</v>
      </c>
      <c r="G194" s="43">
        <v>5900</v>
      </c>
      <c r="H194" s="43">
        <v>11800</v>
      </c>
      <c r="I194" s="44">
        <v>2</v>
      </c>
      <c r="J194" s="26" t="s">
        <v>12</v>
      </c>
    </row>
    <row r="195" spans="2:10" x14ac:dyDescent="0.25">
      <c r="B195" s="27">
        <v>46094</v>
      </c>
      <c r="C195" s="28">
        <f t="shared" si="2"/>
        <v>46094</v>
      </c>
      <c r="D195" s="30" t="s">
        <v>388</v>
      </c>
      <c r="E195" s="30" t="s">
        <v>389</v>
      </c>
      <c r="F195" s="30" t="s">
        <v>20</v>
      </c>
      <c r="G195" s="43">
        <v>245.44</v>
      </c>
      <c r="H195" s="43">
        <v>245.44</v>
      </c>
      <c r="I195" s="44">
        <v>1</v>
      </c>
      <c r="J195" s="26" t="s">
        <v>12</v>
      </c>
    </row>
    <row r="196" spans="2:10" x14ac:dyDescent="0.25">
      <c r="B196" s="27">
        <v>46094</v>
      </c>
      <c r="C196" s="28">
        <f t="shared" si="2"/>
        <v>46094</v>
      </c>
      <c r="D196" s="30" t="s">
        <v>390</v>
      </c>
      <c r="E196" s="30" t="s">
        <v>391</v>
      </c>
      <c r="F196" s="30" t="s">
        <v>20</v>
      </c>
      <c r="G196" s="43">
        <v>89.101800000000011</v>
      </c>
      <c r="H196" s="43">
        <v>21562.635600000001</v>
      </c>
      <c r="I196" s="44">
        <v>241.99999999999997</v>
      </c>
      <c r="J196" s="26" t="s">
        <v>12</v>
      </c>
    </row>
    <row r="197" spans="2:10" x14ac:dyDescent="0.25">
      <c r="B197" s="27">
        <v>46094</v>
      </c>
      <c r="C197" s="28">
        <f t="shared" si="2"/>
        <v>46094</v>
      </c>
      <c r="D197" s="30" t="s">
        <v>392</v>
      </c>
      <c r="E197" s="30" t="s">
        <v>393</v>
      </c>
      <c r="F197" s="30" t="s">
        <v>394</v>
      </c>
      <c r="G197" s="43">
        <v>746.35</v>
      </c>
      <c r="H197" s="43">
        <v>239578.35</v>
      </c>
      <c r="I197" s="44">
        <v>321</v>
      </c>
      <c r="J197" s="26" t="s">
        <v>12</v>
      </c>
    </row>
    <row r="198" spans="2:10" x14ac:dyDescent="0.25">
      <c r="B198" s="27">
        <v>46094</v>
      </c>
      <c r="C198" s="28">
        <f t="shared" si="2"/>
        <v>46094</v>
      </c>
      <c r="D198" s="30" t="s">
        <v>395</v>
      </c>
      <c r="E198" s="30" t="s">
        <v>396</v>
      </c>
      <c r="F198" s="30" t="s">
        <v>11</v>
      </c>
      <c r="G198" s="43">
        <v>875.56</v>
      </c>
      <c r="H198" s="43">
        <v>14008.96</v>
      </c>
      <c r="I198" s="44">
        <v>16</v>
      </c>
      <c r="J198" s="26" t="s">
        <v>12</v>
      </c>
    </row>
    <row r="199" spans="2:10" x14ac:dyDescent="0.25">
      <c r="B199" s="27">
        <v>46094</v>
      </c>
      <c r="C199" s="28">
        <f t="shared" si="2"/>
        <v>46094</v>
      </c>
      <c r="D199" s="30" t="s">
        <v>397</v>
      </c>
      <c r="E199" s="30" t="s">
        <v>398</v>
      </c>
      <c r="F199" s="30" t="s">
        <v>20</v>
      </c>
      <c r="G199" s="43">
        <v>42.48</v>
      </c>
      <c r="H199" s="43">
        <v>4375.4400000000005</v>
      </c>
      <c r="I199" s="44">
        <v>103.00000000000001</v>
      </c>
      <c r="J199" s="26" t="s">
        <v>12</v>
      </c>
    </row>
    <row r="200" spans="2:10" x14ac:dyDescent="0.25">
      <c r="B200" s="27">
        <v>46094</v>
      </c>
      <c r="C200" s="28">
        <f t="shared" si="2"/>
        <v>46094</v>
      </c>
      <c r="D200" s="30" t="s">
        <v>399</v>
      </c>
      <c r="E200" s="30" t="s">
        <v>400</v>
      </c>
      <c r="F200" s="30" t="s">
        <v>20</v>
      </c>
      <c r="G200" s="43">
        <v>645.46</v>
      </c>
      <c r="H200" s="43">
        <v>106500.90000000001</v>
      </c>
      <c r="I200" s="44">
        <v>165</v>
      </c>
      <c r="J200" s="26" t="s">
        <v>12</v>
      </c>
    </row>
    <row r="201" spans="2:10" x14ac:dyDescent="0.25">
      <c r="B201" s="27">
        <v>46094</v>
      </c>
      <c r="C201" s="28">
        <f t="shared" si="2"/>
        <v>46094</v>
      </c>
      <c r="D201" s="30" t="s">
        <v>401</v>
      </c>
      <c r="E201" s="30" t="s">
        <v>402</v>
      </c>
      <c r="F201" s="30" t="s">
        <v>20</v>
      </c>
      <c r="G201" s="43">
        <v>12.69</v>
      </c>
      <c r="H201" s="43">
        <v>114.21</v>
      </c>
      <c r="I201" s="44">
        <v>9</v>
      </c>
      <c r="J201" s="26" t="s">
        <v>12</v>
      </c>
    </row>
    <row r="202" spans="2:10" x14ac:dyDescent="0.25">
      <c r="B202" s="27">
        <v>46094</v>
      </c>
      <c r="C202" s="28">
        <f t="shared" si="2"/>
        <v>46094</v>
      </c>
      <c r="D202" s="30" t="s">
        <v>403</v>
      </c>
      <c r="E202" s="30" t="s">
        <v>404</v>
      </c>
      <c r="F202" s="30" t="s">
        <v>20</v>
      </c>
      <c r="G202" s="43">
        <v>5251.0708000000004</v>
      </c>
      <c r="H202" s="43">
        <v>26255.354000000003</v>
      </c>
      <c r="I202" s="44">
        <v>5</v>
      </c>
      <c r="J202" s="26" t="s">
        <v>12</v>
      </c>
    </row>
    <row r="203" spans="2:10" x14ac:dyDescent="0.25">
      <c r="B203" s="27">
        <v>46094</v>
      </c>
      <c r="C203" s="28">
        <f t="shared" si="2"/>
        <v>46094</v>
      </c>
      <c r="D203" s="30" t="s">
        <v>405</v>
      </c>
      <c r="E203" s="30" t="s">
        <v>406</v>
      </c>
      <c r="F203" s="30" t="s">
        <v>20</v>
      </c>
      <c r="G203" s="43">
        <v>2939.38</v>
      </c>
      <c r="H203" s="43">
        <v>20575.66</v>
      </c>
      <c r="I203" s="44">
        <v>7</v>
      </c>
      <c r="J203" s="26" t="s">
        <v>12</v>
      </c>
    </row>
    <row r="204" spans="2:10" x14ac:dyDescent="0.25">
      <c r="B204" s="27">
        <v>46094</v>
      </c>
      <c r="C204" s="28">
        <f t="shared" ref="C204:C267" si="3">+B204</f>
        <v>46094</v>
      </c>
      <c r="D204" s="30" t="s">
        <v>407</v>
      </c>
      <c r="E204" s="30" t="s">
        <v>408</v>
      </c>
      <c r="F204" s="30" t="s">
        <v>20</v>
      </c>
      <c r="G204" s="43">
        <v>1180</v>
      </c>
      <c r="H204" s="43">
        <v>27140</v>
      </c>
      <c r="I204" s="44">
        <v>23</v>
      </c>
      <c r="J204" s="26" t="s">
        <v>12</v>
      </c>
    </row>
    <row r="205" spans="2:10" x14ac:dyDescent="0.25">
      <c r="B205" s="27">
        <v>46092</v>
      </c>
      <c r="C205" s="28">
        <f t="shared" si="3"/>
        <v>46092</v>
      </c>
      <c r="D205" s="30" t="s">
        <v>409</v>
      </c>
      <c r="E205" s="30" t="s">
        <v>410</v>
      </c>
      <c r="F205" s="30" t="s">
        <v>20</v>
      </c>
      <c r="G205" s="43">
        <v>6257.0600000000013</v>
      </c>
      <c r="H205" s="43">
        <v>6257.0600000000013</v>
      </c>
      <c r="I205" s="44">
        <v>1</v>
      </c>
      <c r="J205" s="26" t="s">
        <v>12</v>
      </c>
    </row>
    <row r="206" spans="2:10" x14ac:dyDescent="0.25">
      <c r="B206" s="27">
        <v>46092</v>
      </c>
      <c r="C206" s="28">
        <f t="shared" si="3"/>
        <v>46092</v>
      </c>
      <c r="D206" s="30" t="s">
        <v>411</v>
      </c>
      <c r="E206" s="30" t="s">
        <v>412</v>
      </c>
      <c r="F206" s="30" t="s">
        <v>11</v>
      </c>
      <c r="G206" s="43">
        <v>424.8</v>
      </c>
      <c r="H206" s="43">
        <v>152078.39999999999</v>
      </c>
      <c r="I206" s="44">
        <v>358</v>
      </c>
      <c r="J206" s="26" t="s">
        <v>12</v>
      </c>
    </row>
    <row r="207" spans="2:10" x14ac:dyDescent="0.25">
      <c r="B207" s="27">
        <v>46092</v>
      </c>
      <c r="C207" s="28">
        <f t="shared" si="3"/>
        <v>46092</v>
      </c>
      <c r="D207" s="30" t="s">
        <v>413</v>
      </c>
      <c r="E207" s="30" t="s">
        <v>414</v>
      </c>
      <c r="F207" s="30" t="s">
        <v>415</v>
      </c>
      <c r="G207" s="43">
        <v>54.11</v>
      </c>
      <c r="H207" s="43">
        <v>216.44</v>
      </c>
      <c r="I207" s="44">
        <v>4</v>
      </c>
      <c r="J207" s="26" t="s">
        <v>12</v>
      </c>
    </row>
    <row r="208" spans="2:10" x14ac:dyDescent="0.25">
      <c r="B208" s="27">
        <v>46092</v>
      </c>
      <c r="C208" s="28">
        <f t="shared" si="3"/>
        <v>46092</v>
      </c>
      <c r="D208" s="30" t="s">
        <v>416</v>
      </c>
      <c r="E208" s="30" t="s">
        <v>417</v>
      </c>
      <c r="F208" s="30" t="s">
        <v>20</v>
      </c>
      <c r="G208" s="43">
        <v>429.50595800000002</v>
      </c>
      <c r="H208" s="43">
        <v>9878.6370340000012</v>
      </c>
      <c r="I208" s="44">
        <v>23</v>
      </c>
      <c r="J208" s="26" t="s">
        <v>12</v>
      </c>
    </row>
    <row r="209" spans="2:10" x14ac:dyDescent="0.25">
      <c r="B209" s="27">
        <v>46092</v>
      </c>
      <c r="C209" s="28">
        <f t="shared" si="3"/>
        <v>46092</v>
      </c>
      <c r="D209" s="30" t="s">
        <v>418</v>
      </c>
      <c r="E209" s="30" t="s">
        <v>419</v>
      </c>
      <c r="F209" s="30" t="s">
        <v>20</v>
      </c>
      <c r="G209" s="43">
        <v>35.92</v>
      </c>
      <c r="H209" s="43">
        <v>718.40000000000009</v>
      </c>
      <c r="I209" s="44">
        <v>20</v>
      </c>
      <c r="J209" s="26" t="s">
        <v>12</v>
      </c>
    </row>
    <row r="210" spans="2:10" x14ac:dyDescent="0.25">
      <c r="B210" s="27">
        <v>46092</v>
      </c>
      <c r="C210" s="28">
        <f t="shared" si="3"/>
        <v>46092</v>
      </c>
      <c r="D210" s="30" t="s">
        <v>420</v>
      </c>
      <c r="E210" s="30" t="s">
        <v>421</v>
      </c>
      <c r="F210" s="30" t="s">
        <v>20</v>
      </c>
      <c r="G210" s="43">
        <v>703.99980000000005</v>
      </c>
      <c r="H210" s="43">
        <v>33791.990400000002</v>
      </c>
      <c r="I210" s="44">
        <v>48</v>
      </c>
      <c r="J210" s="26" t="s">
        <v>12</v>
      </c>
    </row>
    <row r="211" spans="2:10" x14ac:dyDescent="0.25">
      <c r="B211" s="27">
        <v>46092</v>
      </c>
      <c r="C211" s="28">
        <f t="shared" si="3"/>
        <v>46092</v>
      </c>
      <c r="D211" s="30" t="s">
        <v>422</v>
      </c>
      <c r="E211" s="30" t="s">
        <v>423</v>
      </c>
      <c r="F211" s="30" t="s">
        <v>87</v>
      </c>
      <c r="G211" s="43">
        <v>2614.88</v>
      </c>
      <c r="H211" s="43">
        <v>5229.76</v>
      </c>
      <c r="I211" s="44">
        <v>2</v>
      </c>
      <c r="J211" s="26" t="s">
        <v>12</v>
      </c>
    </row>
    <row r="212" spans="2:10" x14ac:dyDescent="0.25">
      <c r="B212" s="27">
        <v>46092</v>
      </c>
      <c r="C212" s="28">
        <f t="shared" si="3"/>
        <v>46092</v>
      </c>
      <c r="D212" s="30" t="s">
        <v>424</v>
      </c>
      <c r="E212" s="30" t="s">
        <v>425</v>
      </c>
      <c r="F212" s="30" t="s">
        <v>20</v>
      </c>
      <c r="G212" s="43">
        <v>826</v>
      </c>
      <c r="H212" s="43">
        <v>1652</v>
      </c>
      <c r="I212" s="44">
        <v>2</v>
      </c>
      <c r="J212" s="26" t="s">
        <v>12</v>
      </c>
    </row>
    <row r="213" spans="2:10" x14ac:dyDescent="0.25">
      <c r="B213" s="27">
        <v>46092</v>
      </c>
      <c r="C213" s="28">
        <f t="shared" si="3"/>
        <v>46092</v>
      </c>
      <c r="D213" s="30" t="s">
        <v>426</v>
      </c>
      <c r="E213" s="30" t="s">
        <v>427</v>
      </c>
      <c r="F213" s="30" t="s">
        <v>20</v>
      </c>
      <c r="G213" s="43">
        <v>708</v>
      </c>
      <c r="H213" s="43">
        <v>24780</v>
      </c>
      <c r="I213" s="44">
        <v>35</v>
      </c>
      <c r="J213" s="26" t="s">
        <v>12</v>
      </c>
    </row>
    <row r="214" spans="2:10" x14ac:dyDescent="0.25">
      <c r="B214" s="27">
        <v>46092</v>
      </c>
      <c r="C214" s="28">
        <f t="shared" si="3"/>
        <v>46092</v>
      </c>
      <c r="D214" s="30" t="s">
        <v>428</v>
      </c>
      <c r="E214" s="30" t="s">
        <v>429</v>
      </c>
      <c r="F214" s="30" t="s">
        <v>20</v>
      </c>
      <c r="G214" s="43">
        <v>1770</v>
      </c>
      <c r="H214" s="43">
        <v>1770</v>
      </c>
      <c r="I214" s="44">
        <v>1</v>
      </c>
      <c r="J214" s="26" t="s">
        <v>12</v>
      </c>
    </row>
    <row r="215" spans="2:10" x14ac:dyDescent="0.25">
      <c r="B215" s="27">
        <v>46092</v>
      </c>
      <c r="C215" s="28">
        <f t="shared" si="3"/>
        <v>46092</v>
      </c>
      <c r="D215" s="30" t="s">
        <v>430</v>
      </c>
      <c r="E215" s="30" t="s">
        <v>431</v>
      </c>
      <c r="F215" s="30" t="s">
        <v>20</v>
      </c>
      <c r="G215" s="43">
        <v>397.66</v>
      </c>
      <c r="H215" s="43">
        <v>795.32</v>
      </c>
      <c r="I215" s="44">
        <v>2</v>
      </c>
      <c r="J215" s="26" t="s">
        <v>12</v>
      </c>
    </row>
    <row r="216" spans="2:10" x14ac:dyDescent="0.25">
      <c r="B216" s="27">
        <v>46092</v>
      </c>
      <c r="C216" s="28">
        <f t="shared" si="3"/>
        <v>46092</v>
      </c>
      <c r="D216" s="30" t="s">
        <v>432</v>
      </c>
      <c r="E216" s="30" t="s">
        <v>433</v>
      </c>
      <c r="F216" s="30" t="s">
        <v>20</v>
      </c>
      <c r="G216" s="43">
        <v>10098.44</v>
      </c>
      <c r="H216" s="43">
        <f>+G216*I216</f>
        <v>10098.44</v>
      </c>
      <c r="I216" s="44">
        <v>1</v>
      </c>
      <c r="J216" s="26" t="s">
        <v>12</v>
      </c>
    </row>
    <row r="217" spans="2:10" x14ac:dyDescent="0.25">
      <c r="B217" s="27">
        <v>46092</v>
      </c>
      <c r="C217" s="28">
        <f t="shared" si="3"/>
        <v>46092</v>
      </c>
      <c r="D217" s="30" t="s">
        <v>434</v>
      </c>
      <c r="E217" s="30" t="s">
        <v>435</v>
      </c>
      <c r="F217" s="30" t="s">
        <v>436</v>
      </c>
      <c r="G217" s="43">
        <v>636.02</v>
      </c>
      <c r="H217" s="43">
        <v>54061.7</v>
      </c>
      <c r="I217" s="44">
        <v>85</v>
      </c>
      <c r="J217" s="26" t="s">
        <v>12</v>
      </c>
    </row>
    <row r="218" spans="2:10" x14ac:dyDescent="0.25">
      <c r="B218" s="27">
        <v>46092</v>
      </c>
      <c r="C218" s="28">
        <f t="shared" si="3"/>
        <v>46092</v>
      </c>
      <c r="D218" s="30" t="s">
        <v>437</v>
      </c>
      <c r="E218" s="30" t="s">
        <v>438</v>
      </c>
      <c r="F218" s="30" t="s">
        <v>20</v>
      </c>
      <c r="G218" s="43">
        <v>245.91200000000001</v>
      </c>
      <c r="H218" s="43">
        <v>245.91200000000001</v>
      </c>
      <c r="I218" s="44">
        <v>1</v>
      </c>
      <c r="J218" s="26" t="s">
        <v>12</v>
      </c>
    </row>
    <row r="219" spans="2:10" x14ac:dyDescent="0.25">
      <c r="B219" s="27">
        <v>46092</v>
      </c>
      <c r="C219" s="28">
        <f t="shared" si="3"/>
        <v>46092</v>
      </c>
      <c r="D219" s="30" t="s">
        <v>439</v>
      </c>
      <c r="E219" s="30" t="s">
        <v>440</v>
      </c>
      <c r="F219" s="30" t="s">
        <v>20</v>
      </c>
      <c r="G219" s="43">
        <v>29.5</v>
      </c>
      <c r="H219" s="43">
        <v>4956</v>
      </c>
      <c r="I219" s="44">
        <v>168</v>
      </c>
      <c r="J219" s="26" t="s">
        <v>12</v>
      </c>
    </row>
    <row r="220" spans="2:10" x14ac:dyDescent="0.25">
      <c r="B220" s="27">
        <v>46092</v>
      </c>
      <c r="C220" s="28">
        <f t="shared" si="3"/>
        <v>46092</v>
      </c>
      <c r="D220" s="30" t="s">
        <v>441</v>
      </c>
      <c r="E220" s="30" t="s">
        <v>442</v>
      </c>
      <c r="F220" s="30" t="s">
        <v>20</v>
      </c>
      <c r="G220" s="43">
        <v>2086.7946000000002</v>
      </c>
      <c r="H220" s="43">
        <v>10433.973000000002</v>
      </c>
      <c r="I220" s="44">
        <v>5</v>
      </c>
      <c r="J220" s="26" t="s">
        <v>12</v>
      </c>
    </row>
    <row r="221" spans="2:10" x14ac:dyDescent="0.25">
      <c r="B221" s="27">
        <v>46092</v>
      </c>
      <c r="C221" s="28">
        <f t="shared" si="3"/>
        <v>46092</v>
      </c>
      <c r="D221" s="30" t="s">
        <v>443</v>
      </c>
      <c r="E221" s="30" t="s">
        <v>444</v>
      </c>
      <c r="F221" s="30" t="s">
        <v>11</v>
      </c>
      <c r="G221" s="43">
        <v>1563.5</v>
      </c>
      <c r="H221" s="43">
        <v>39087.5</v>
      </c>
      <c r="I221" s="44">
        <v>25</v>
      </c>
      <c r="J221" s="26" t="s">
        <v>12</v>
      </c>
    </row>
    <row r="222" spans="2:10" x14ac:dyDescent="0.25">
      <c r="B222" s="27">
        <v>46092</v>
      </c>
      <c r="C222" s="28">
        <f t="shared" si="3"/>
        <v>46092</v>
      </c>
      <c r="D222" s="30" t="s">
        <v>445</v>
      </c>
      <c r="E222" s="30" t="s">
        <v>446</v>
      </c>
      <c r="F222" s="30" t="s">
        <v>447</v>
      </c>
      <c r="G222" s="43">
        <v>1422.3548310000001</v>
      </c>
      <c r="H222" s="43">
        <v>19912.967634000001</v>
      </c>
      <c r="I222" s="44">
        <v>14</v>
      </c>
      <c r="J222" s="26" t="s">
        <v>12</v>
      </c>
    </row>
    <row r="223" spans="2:10" x14ac:dyDescent="0.25">
      <c r="B223" s="27">
        <v>46092</v>
      </c>
      <c r="C223" s="28">
        <f t="shared" si="3"/>
        <v>46092</v>
      </c>
      <c r="D223" s="30" t="s">
        <v>448</v>
      </c>
      <c r="E223" s="30" t="s">
        <v>449</v>
      </c>
      <c r="F223" s="30" t="s">
        <v>450</v>
      </c>
      <c r="G223" s="43">
        <v>400.02</v>
      </c>
      <c r="H223" s="43">
        <v>11360.567999999999</v>
      </c>
      <c r="I223" s="44">
        <v>28.4</v>
      </c>
      <c r="J223" s="26" t="s">
        <v>12</v>
      </c>
    </row>
    <row r="224" spans="2:10" x14ac:dyDescent="0.25">
      <c r="B224" s="27">
        <v>46092</v>
      </c>
      <c r="C224" s="28">
        <f t="shared" si="3"/>
        <v>46092</v>
      </c>
      <c r="D224" s="30" t="s">
        <v>451</v>
      </c>
      <c r="E224" s="30" t="s">
        <v>452</v>
      </c>
      <c r="F224" s="30" t="s">
        <v>20</v>
      </c>
      <c r="G224" s="43">
        <v>409.46</v>
      </c>
      <c r="H224" s="43">
        <v>2456.7599999999998</v>
      </c>
      <c r="I224" s="44">
        <v>6</v>
      </c>
      <c r="J224" s="26" t="s">
        <v>12</v>
      </c>
    </row>
    <row r="225" spans="2:10" x14ac:dyDescent="0.25">
      <c r="B225" s="27">
        <v>46092</v>
      </c>
      <c r="C225" s="28">
        <f t="shared" si="3"/>
        <v>46092</v>
      </c>
      <c r="D225" s="30" t="s">
        <v>453</v>
      </c>
      <c r="E225" s="30" t="s">
        <v>454</v>
      </c>
      <c r="F225" s="30" t="s">
        <v>20</v>
      </c>
      <c r="G225" s="43">
        <v>5252.2508000000007</v>
      </c>
      <c r="H225" s="43">
        <v>15756.752400000001</v>
      </c>
      <c r="I225" s="44">
        <v>3</v>
      </c>
      <c r="J225" s="26" t="s">
        <v>12</v>
      </c>
    </row>
    <row r="226" spans="2:10" x14ac:dyDescent="0.25">
      <c r="B226" s="27">
        <v>46092</v>
      </c>
      <c r="C226" s="28">
        <f t="shared" si="3"/>
        <v>46092</v>
      </c>
      <c r="D226" s="30" t="s">
        <v>455</v>
      </c>
      <c r="E226" s="30" t="s">
        <v>456</v>
      </c>
      <c r="F226" s="30" t="s">
        <v>20</v>
      </c>
      <c r="G226" s="43">
        <v>4263.34</v>
      </c>
      <c r="H226" s="43">
        <v>76740.12</v>
      </c>
      <c r="I226" s="44">
        <v>18</v>
      </c>
      <c r="J226" s="26" t="s">
        <v>12</v>
      </c>
    </row>
    <row r="227" spans="2:10" x14ac:dyDescent="0.25">
      <c r="B227" s="27">
        <v>46092</v>
      </c>
      <c r="C227" s="28">
        <f t="shared" si="3"/>
        <v>46092</v>
      </c>
      <c r="D227" s="30" t="s">
        <v>457</v>
      </c>
      <c r="E227" s="30" t="s">
        <v>458</v>
      </c>
      <c r="F227" s="30" t="s">
        <v>20</v>
      </c>
      <c r="G227" s="43">
        <v>590.4</v>
      </c>
      <c r="H227" s="43">
        <v>590.4</v>
      </c>
      <c r="I227" s="44">
        <v>1</v>
      </c>
      <c r="J227" s="26" t="s">
        <v>12</v>
      </c>
    </row>
    <row r="228" spans="2:10" x14ac:dyDescent="0.25">
      <c r="B228" s="27">
        <v>46090</v>
      </c>
      <c r="C228" s="28">
        <f t="shared" si="3"/>
        <v>46090</v>
      </c>
      <c r="D228" s="30" t="s">
        <v>459</v>
      </c>
      <c r="E228" s="30" t="s">
        <v>460</v>
      </c>
      <c r="F228" s="30" t="s">
        <v>20</v>
      </c>
      <c r="G228" s="43">
        <v>4888.6400000000003</v>
      </c>
      <c r="H228" s="43">
        <v>87995.520000000004</v>
      </c>
      <c r="I228" s="44">
        <v>18</v>
      </c>
      <c r="J228" s="26" t="s">
        <v>12</v>
      </c>
    </row>
    <row r="229" spans="2:10" x14ac:dyDescent="0.25">
      <c r="B229" s="27">
        <v>46090</v>
      </c>
      <c r="C229" s="28">
        <f t="shared" si="3"/>
        <v>46090</v>
      </c>
      <c r="D229" s="30" t="s">
        <v>461</v>
      </c>
      <c r="E229" s="30" t="s">
        <v>462</v>
      </c>
      <c r="F229" s="30" t="s">
        <v>11</v>
      </c>
      <c r="G229" s="43">
        <v>85.46</v>
      </c>
      <c r="H229" s="43">
        <v>2563.7999999999997</v>
      </c>
      <c r="I229" s="44">
        <v>30</v>
      </c>
      <c r="J229" s="26" t="s">
        <v>12</v>
      </c>
    </row>
    <row r="230" spans="2:10" x14ac:dyDescent="0.25">
      <c r="B230" s="27">
        <v>46090</v>
      </c>
      <c r="C230" s="28">
        <f t="shared" si="3"/>
        <v>46090</v>
      </c>
      <c r="D230" s="30" t="s">
        <v>463</v>
      </c>
      <c r="E230" s="30" t="s">
        <v>464</v>
      </c>
      <c r="F230" s="30" t="s">
        <v>20</v>
      </c>
      <c r="G230" s="43">
        <v>448.4</v>
      </c>
      <c r="H230" s="43">
        <v>448.4</v>
      </c>
      <c r="I230" s="44">
        <v>1</v>
      </c>
      <c r="J230" s="26" t="s">
        <v>12</v>
      </c>
    </row>
    <row r="231" spans="2:10" x14ac:dyDescent="0.25">
      <c r="B231" s="27">
        <v>46090</v>
      </c>
      <c r="C231" s="28">
        <f t="shared" si="3"/>
        <v>46090</v>
      </c>
      <c r="D231" s="30" t="s">
        <v>465</v>
      </c>
      <c r="E231" s="30" t="s">
        <v>466</v>
      </c>
      <c r="F231" s="30" t="s">
        <v>20</v>
      </c>
      <c r="G231" s="43">
        <v>2301</v>
      </c>
      <c r="H231" s="43">
        <v>36816</v>
      </c>
      <c r="I231" s="44">
        <v>16</v>
      </c>
      <c r="J231" s="26" t="s">
        <v>12</v>
      </c>
    </row>
    <row r="232" spans="2:10" x14ac:dyDescent="0.25">
      <c r="B232" s="27">
        <v>46090</v>
      </c>
      <c r="C232" s="28">
        <f t="shared" si="3"/>
        <v>46090</v>
      </c>
      <c r="D232" s="30" t="s">
        <v>467</v>
      </c>
      <c r="E232" s="30" t="s">
        <v>468</v>
      </c>
      <c r="F232" s="30" t="s">
        <v>20</v>
      </c>
      <c r="G232" s="43">
        <v>35.92</v>
      </c>
      <c r="H232" s="43">
        <v>359.20000000000005</v>
      </c>
      <c r="I232" s="44">
        <v>10</v>
      </c>
      <c r="J232" s="26" t="s">
        <v>12</v>
      </c>
    </row>
    <row r="233" spans="2:10" x14ac:dyDescent="0.25">
      <c r="B233" s="27">
        <v>46090</v>
      </c>
      <c r="C233" s="28">
        <f t="shared" si="3"/>
        <v>46090</v>
      </c>
      <c r="D233" s="30" t="s">
        <v>469</v>
      </c>
      <c r="E233" s="30" t="s">
        <v>470</v>
      </c>
      <c r="F233" s="30" t="s">
        <v>20</v>
      </c>
      <c r="G233" s="43">
        <v>1268.5</v>
      </c>
      <c r="H233" s="43">
        <v>3805.5</v>
      </c>
      <c r="I233" s="44">
        <v>3</v>
      </c>
      <c r="J233" s="26" t="s">
        <v>12</v>
      </c>
    </row>
    <row r="234" spans="2:10" x14ac:dyDescent="0.25">
      <c r="B234" s="27">
        <v>46090</v>
      </c>
      <c r="C234" s="28">
        <f t="shared" si="3"/>
        <v>46090</v>
      </c>
      <c r="D234" s="30" t="s">
        <v>471</v>
      </c>
      <c r="E234" s="30" t="s">
        <v>472</v>
      </c>
      <c r="F234" s="30" t="s">
        <v>20</v>
      </c>
      <c r="G234" s="43">
        <v>58.69</v>
      </c>
      <c r="H234" s="43">
        <v>58.69</v>
      </c>
      <c r="I234" s="44">
        <v>1</v>
      </c>
      <c r="J234" s="26" t="s">
        <v>12</v>
      </c>
    </row>
    <row r="235" spans="2:10" x14ac:dyDescent="0.25">
      <c r="B235" s="27">
        <v>46090</v>
      </c>
      <c r="C235" s="28">
        <f t="shared" si="3"/>
        <v>46090</v>
      </c>
      <c r="D235" s="30" t="s">
        <v>473</v>
      </c>
      <c r="E235" s="30" t="s">
        <v>474</v>
      </c>
      <c r="F235" s="30" t="s">
        <v>20</v>
      </c>
      <c r="G235" s="43">
        <v>495.6</v>
      </c>
      <c r="H235" s="43">
        <v>991.2</v>
      </c>
      <c r="I235" s="44">
        <v>2</v>
      </c>
      <c r="J235" s="26" t="s">
        <v>12</v>
      </c>
    </row>
    <row r="236" spans="2:10" x14ac:dyDescent="0.25">
      <c r="B236" s="27">
        <v>46090</v>
      </c>
      <c r="C236" s="28">
        <f t="shared" si="3"/>
        <v>46090</v>
      </c>
      <c r="D236" s="30" t="s">
        <v>475</v>
      </c>
      <c r="E236" s="30" t="s">
        <v>476</v>
      </c>
      <c r="F236" s="30" t="s">
        <v>20</v>
      </c>
      <c r="G236" s="43">
        <v>1345.2</v>
      </c>
      <c r="H236" s="43">
        <v>5380.8</v>
      </c>
      <c r="I236" s="44">
        <v>4</v>
      </c>
      <c r="J236" s="26" t="s">
        <v>12</v>
      </c>
    </row>
    <row r="237" spans="2:10" x14ac:dyDescent="0.25">
      <c r="B237" s="27">
        <v>46090</v>
      </c>
      <c r="C237" s="28">
        <f t="shared" si="3"/>
        <v>46090</v>
      </c>
      <c r="D237" s="30" t="s">
        <v>477</v>
      </c>
      <c r="E237" s="30" t="s">
        <v>478</v>
      </c>
      <c r="F237" s="30" t="s">
        <v>20</v>
      </c>
      <c r="G237" s="43">
        <v>1345.2</v>
      </c>
      <c r="H237" s="43">
        <v>5380.8</v>
      </c>
      <c r="I237" s="44">
        <v>4</v>
      </c>
      <c r="J237" s="26" t="s">
        <v>12</v>
      </c>
    </row>
    <row r="238" spans="2:10" x14ac:dyDescent="0.25">
      <c r="B238" s="27">
        <v>46090</v>
      </c>
      <c r="C238" s="28">
        <f t="shared" si="3"/>
        <v>46090</v>
      </c>
      <c r="D238" s="30" t="s">
        <v>479</v>
      </c>
      <c r="E238" s="30" t="s">
        <v>480</v>
      </c>
      <c r="F238" s="30" t="s">
        <v>20</v>
      </c>
      <c r="G238" s="43">
        <v>590</v>
      </c>
      <c r="H238" s="43">
        <v>21830</v>
      </c>
      <c r="I238" s="44">
        <v>37</v>
      </c>
      <c r="J238" s="26" t="s">
        <v>12</v>
      </c>
    </row>
    <row r="239" spans="2:10" x14ac:dyDescent="0.25">
      <c r="B239" s="27">
        <v>46090</v>
      </c>
      <c r="C239" s="28">
        <f t="shared" si="3"/>
        <v>46090</v>
      </c>
      <c r="D239" s="30" t="s">
        <v>481</v>
      </c>
      <c r="E239" s="30" t="s">
        <v>482</v>
      </c>
      <c r="F239" s="30" t="s">
        <v>20</v>
      </c>
      <c r="G239" s="43">
        <v>10098.44</v>
      </c>
      <c r="H239" s="43">
        <f>+I239*G239</f>
        <v>40393.760000000002</v>
      </c>
      <c r="I239" s="44">
        <v>4</v>
      </c>
      <c r="J239" s="26" t="s">
        <v>12</v>
      </c>
    </row>
    <row r="240" spans="2:10" x14ac:dyDescent="0.25">
      <c r="B240" s="27">
        <v>46090</v>
      </c>
      <c r="C240" s="28">
        <f t="shared" si="3"/>
        <v>46090</v>
      </c>
      <c r="D240" s="30" t="s">
        <v>483</v>
      </c>
      <c r="E240" s="30" t="s">
        <v>484</v>
      </c>
      <c r="F240" s="30" t="s">
        <v>87</v>
      </c>
      <c r="G240" s="43">
        <v>1711</v>
      </c>
      <c r="H240" s="43">
        <v>41064</v>
      </c>
      <c r="I240" s="44">
        <v>24</v>
      </c>
      <c r="J240" s="26" t="s">
        <v>12</v>
      </c>
    </row>
    <row r="241" spans="2:10" x14ac:dyDescent="0.25">
      <c r="B241" s="27">
        <v>46090</v>
      </c>
      <c r="C241" s="28">
        <f t="shared" si="3"/>
        <v>46090</v>
      </c>
      <c r="D241" s="30" t="s">
        <v>485</v>
      </c>
      <c r="E241" s="30" t="s">
        <v>486</v>
      </c>
      <c r="F241" s="30" t="s">
        <v>20</v>
      </c>
      <c r="G241" s="43">
        <v>245.91</v>
      </c>
      <c r="H241" s="43">
        <v>245.91</v>
      </c>
      <c r="I241" s="44">
        <v>1</v>
      </c>
      <c r="J241" s="26" t="s">
        <v>12</v>
      </c>
    </row>
    <row r="242" spans="2:10" x14ac:dyDescent="0.25">
      <c r="B242" s="27">
        <v>46090</v>
      </c>
      <c r="C242" s="28">
        <f t="shared" si="3"/>
        <v>46090</v>
      </c>
      <c r="D242" s="30" t="s">
        <v>487</v>
      </c>
      <c r="E242" s="30" t="s">
        <v>488</v>
      </c>
      <c r="F242" s="30" t="s">
        <v>20</v>
      </c>
      <c r="G242" s="43">
        <v>59</v>
      </c>
      <c r="H242" s="43">
        <v>106200</v>
      </c>
      <c r="I242" s="44">
        <v>1800</v>
      </c>
      <c r="J242" s="26" t="s">
        <v>12</v>
      </c>
    </row>
    <row r="243" spans="2:10" x14ac:dyDescent="0.25">
      <c r="B243" s="27">
        <v>46090</v>
      </c>
      <c r="C243" s="28">
        <f t="shared" si="3"/>
        <v>46090</v>
      </c>
      <c r="D243" s="30" t="s">
        <v>489</v>
      </c>
      <c r="E243" s="30" t="s">
        <v>490</v>
      </c>
      <c r="F243" s="30" t="s">
        <v>20</v>
      </c>
      <c r="G243" s="43">
        <v>12980</v>
      </c>
      <c r="H243" s="43">
        <v>12980</v>
      </c>
      <c r="I243" s="44">
        <v>1</v>
      </c>
      <c r="J243" s="26" t="s">
        <v>12</v>
      </c>
    </row>
    <row r="244" spans="2:10" x14ac:dyDescent="0.25">
      <c r="B244" s="27">
        <v>46090</v>
      </c>
      <c r="C244" s="28">
        <f t="shared" si="3"/>
        <v>46090</v>
      </c>
      <c r="D244" s="30" t="s">
        <v>491</v>
      </c>
      <c r="E244" s="30" t="s">
        <v>492</v>
      </c>
      <c r="F244" s="30" t="s">
        <v>11</v>
      </c>
      <c r="G244" s="43">
        <v>1563.5</v>
      </c>
      <c r="H244" s="43">
        <v>3127</v>
      </c>
      <c r="I244" s="44">
        <v>2</v>
      </c>
      <c r="J244" s="26" t="s">
        <v>12</v>
      </c>
    </row>
    <row r="245" spans="2:10" x14ac:dyDescent="0.25">
      <c r="B245" s="27">
        <v>46090</v>
      </c>
      <c r="C245" s="28">
        <f t="shared" si="3"/>
        <v>46090</v>
      </c>
      <c r="D245" s="30" t="s">
        <v>493</v>
      </c>
      <c r="E245" s="30" t="s">
        <v>494</v>
      </c>
      <c r="F245" s="30" t="s">
        <v>447</v>
      </c>
      <c r="G245" s="43">
        <v>1445.5</v>
      </c>
      <c r="H245" s="43">
        <v>72275</v>
      </c>
      <c r="I245" s="44">
        <v>50</v>
      </c>
      <c r="J245" s="26" t="s">
        <v>12</v>
      </c>
    </row>
    <row r="246" spans="2:10" x14ac:dyDescent="0.25">
      <c r="B246" s="27">
        <v>46090</v>
      </c>
      <c r="C246" s="28">
        <f t="shared" si="3"/>
        <v>46090</v>
      </c>
      <c r="D246" s="30" t="s">
        <v>495</v>
      </c>
      <c r="E246" s="30" t="s">
        <v>496</v>
      </c>
      <c r="F246" s="30" t="s">
        <v>20</v>
      </c>
      <c r="G246" s="43">
        <v>9572.0000037999998</v>
      </c>
      <c r="H246" s="43">
        <v>708328.00028120005</v>
      </c>
      <c r="I246" s="44">
        <v>74</v>
      </c>
      <c r="J246" s="26" t="s">
        <v>12</v>
      </c>
    </row>
    <row r="247" spans="2:10" x14ac:dyDescent="0.25">
      <c r="B247" s="27">
        <v>46090</v>
      </c>
      <c r="C247" s="28">
        <f t="shared" si="3"/>
        <v>46090</v>
      </c>
      <c r="D247" s="30" t="s">
        <v>497</v>
      </c>
      <c r="E247" s="30" t="s">
        <v>498</v>
      </c>
      <c r="F247" s="30" t="s">
        <v>20</v>
      </c>
      <c r="G247" s="43">
        <v>24.02</v>
      </c>
      <c r="H247" s="43">
        <v>360.3</v>
      </c>
      <c r="I247" s="44">
        <v>15</v>
      </c>
      <c r="J247" s="26" t="s">
        <v>12</v>
      </c>
    </row>
    <row r="248" spans="2:10" x14ac:dyDescent="0.25">
      <c r="B248" s="27">
        <v>46090</v>
      </c>
      <c r="C248" s="28">
        <f t="shared" si="3"/>
        <v>46090</v>
      </c>
      <c r="D248" s="30" t="s">
        <v>499</v>
      </c>
      <c r="E248" s="30" t="s">
        <v>500</v>
      </c>
      <c r="F248" s="30" t="s">
        <v>20</v>
      </c>
      <c r="G248" s="43">
        <v>2939.38</v>
      </c>
      <c r="H248" s="43">
        <v>35272.559999999998</v>
      </c>
      <c r="I248" s="44">
        <v>12</v>
      </c>
      <c r="J248" s="26" t="s">
        <v>12</v>
      </c>
    </row>
    <row r="249" spans="2:10" x14ac:dyDescent="0.25">
      <c r="B249" s="27">
        <v>46090</v>
      </c>
      <c r="C249" s="28">
        <f t="shared" si="3"/>
        <v>46090</v>
      </c>
      <c r="D249" s="30" t="s">
        <v>501</v>
      </c>
      <c r="E249" s="30" t="s">
        <v>502</v>
      </c>
      <c r="F249" s="30" t="s">
        <v>20</v>
      </c>
      <c r="G249" s="43">
        <v>5251.0708000000004</v>
      </c>
      <c r="H249" s="43">
        <v>68263.920400000003</v>
      </c>
      <c r="I249" s="44">
        <v>13</v>
      </c>
      <c r="J249" s="26" t="s">
        <v>12</v>
      </c>
    </row>
    <row r="250" spans="2:10" x14ac:dyDescent="0.25">
      <c r="B250" s="27">
        <v>46090</v>
      </c>
      <c r="C250" s="28">
        <f t="shared" si="3"/>
        <v>46090</v>
      </c>
      <c r="D250" s="30" t="s">
        <v>503</v>
      </c>
      <c r="E250" s="30" t="s">
        <v>504</v>
      </c>
      <c r="F250" s="30" t="s">
        <v>505</v>
      </c>
      <c r="G250" s="43">
        <v>4858.5600000000004</v>
      </c>
      <c r="H250" s="43">
        <v>4858.5600000000004</v>
      </c>
      <c r="I250" s="44">
        <v>1</v>
      </c>
      <c r="J250" s="26" t="s">
        <v>12</v>
      </c>
    </row>
    <row r="251" spans="2:10" x14ac:dyDescent="0.25">
      <c r="B251" s="27">
        <v>46087</v>
      </c>
      <c r="C251" s="28">
        <f t="shared" si="3"/>
        <v>46087</v>
      </c>
      <c r="D251" s="30" t="s">
        <v>506</v>
      </c>
      <c r="E251" s="30" t="s">
        <v>507</v>
      </c>
      <c r="F251" s="30" t="s">
        <v>20</v>
      </c>
      <c r="G251" s="43">
        <v>12980</v>
      </c>
      <c r="H251" s="43">
        <v>25960</v>
      </c>
      <c r="I251" s="44">
        <v>2</v>
      </c>
      <c r="J251" s="26" t="s">
        <v>12</v>
      </c>
    </row>
    <row r="252" spans="2:10" x14ac:dyDescent="0.25">
      <c r="B252" s="27">
        <v>46087</v>
      </c>
      <c r="C252" s="28">
        <f t="shared" si="3"/>
        <v>46087</v>
      </c>
      <c r="D252" s="30" t="s">
        <v>508</v>
      </c>
      <c r="E252" s="30" t="s">
        <v>509</v>
      </c>
      <c r="F252" s="30" t="s">
        <v>11</v>
      </c>
      <c r="G252" s="43">
        <v>4739.25</v>
      </c>
      <c r="H252" s="43">
        <v>4739.25</v>
      </c>
      <c r="I252" s="44">
        <v>1</v>
      </c>
      <c r="J252" s="26" t="s">
        <v>12</v>
      </c>
    </row>
    <row r="253" spans="2:10" x14ac:dyDescent="0.25">
      <c r="B253" s="27">
        <v>46087</v>
      </c>
      <c r="C253" s="28">
        <f t="shared" si="3"/>
        <v>46087</v>
      </c>
      <c r="D253" s="30" t="s">
        <v>510</v>
      </c>
      <c r="E253" s="30" t="s">
        <v>511</v>
      </c>
      <c r="F253" s="30" t="s">
        <v>20</v>
      </c>
      <c r="G253" s="43">
        <v>81.42</v>
      </c>
      <c r="H253" s="43">
        <v>4559.5200000000004</v>
      </c>
      <c r="I253" s="44">
        <v>56</v>
      </c>
      <c r="J253" s="26" t="s">
        <v>12</v>
      </c>
    </row>
    <row r="254" spans="2:10" x14ac:dyDescent="0.25">
      <c r="B254" s="27">
        <v>46087</v>
      </c>
      <c r="C254" s="28">
        <f t="shared" si="3"/>
        <v>46087</v>
      </c>
      <c r="D254" s="30" t="s">
        <v>512</v>
      </c>
      <c r="E254" s="30" t="s">
        <v>513</v>
      </c>
      <c r="F254" s="30" t="s">
        <v>20</v>
      </c>
      <c r="G254" s="43">
        <v>187.61</v>
      </c>
      <c r="H254" s="43">
        <v>938.05000000000007</v>
      </c>
      <c r="I254" s="44">
        <v>5</v>
      </c>
      <c r="J254" s="26" t="s">
        <v>12</v>
      </c>
    </row>
    <row r="255" spans="2:10" x14ac:dyDescent="0.25">
      <c r="B255" s="27">
        <v>46087</v>
      </c>
      <c r="C255" s="28">
        <f t="shared" si="3"/>
        <v>46087</v>
      </c>
      <c r="D255" s="30" t="s">
        <v>514</v>
      </c>
      <c r="E255" s="30" t="s">
        <v>515</v>
      </c>
      <c r="F255" s="30" t="s">
        <v>23</v>
      </c>
      <c r="G255" s="43">
        <v>4709.9994999999999</v>
      </c>
      <c r="H255" s="43">
        <v>2354.9997499999999</v>
      </c>
      <c r="I255" s="44">
        <v>0.5</v>
      </c>
      <c r="J255" s="26" t="s">
        <v>12</v>
      </c>
    </row>
    <row r="256" spans="2:10" x14ac:dyDescent="0.25">
      <c r="B256" s="27">
        <v>46087</v>
      </c>
      <c r="C256" s="28">
        <f t="shared" si="3"/>
        <v>46087</v>
      </c>
      <c r="D256" s="30" t="s">
        <v>516</v>
      </c>
      <c r="E256" s="30" t="s">
        <v>517</v>
      </c>
      <c r="F256" s="30" t="s">
        <v>20</v>
      </c>
      <c r="G256" s="43">
        <v>743.4</v>
      </c>
      <c r="H256" s="43">
        <v>5947.2</v>
      </c>
      <c r="I256" s="44">
        <v>8</v>
      </c>
      <c r="J256" s="26" t="s">
        <v>12</v>
      </c>
    </row>
    <row r="257" spans="2:10" x14ac:dyDescent="0.25">
      <c r="B257" s="27">
        <v>46087</v>
      </c>
      <c r="C257" s="28">
        <f t="shared" si="3"/>
        <v>46087</v>
      </c>
      <c r="D257" s="30" t="s">
        <v>518</v>
      </c>
      <c r="E257" s="30" t="s">
        <v>519</v>
      </c>
      <c r="F257" s="30" t="s">
        <v>20</v>
      </c>
      <c r="G257" s="43">
        <v>722.16</v>
      </c>
      <c r="H257" s="43">
        <v>11554.56</v>
      </c>
      <c r="I257" s="44">
        <v>16</v>
      </c>
      <c r="J257" s="26" t="s">
        <v>12</v>
      </c>
    </row>
    <row r="258" spans="2:10" x14ac:dyDescent="0.25">
      <c r="B258" s="27">
        <v>46087</v>
      </c>
      <c r="C258" s="28">
        <f t="shared" si="3"/>
        <v>46087</v>
      </c>
      <c r="D258" s="30" t="s">
        <v>520</v>
      </c>
      <c r="E258" s="30" t="s">
        <v>521</v>
      </c>
      <c r="F258" s="30" t="s">
        <v>20</v>
      </c>
      <c r="G258" s="43">
        <v>767</v>
      </c>
      <c r="H258" s="43">
        <v>23777</v>
      </c>
      <c r="I258" s="44">
        <v>31</v>
      </c>
      <c r="J258" s="26" t="s">
        <v>12</v>
      </c>
    </row>
    <row r="259" spans="2:10" x14ac:dyDescent="0.25">
      <c r="B259" s="27">
        <v>46087</v>
      </c>
      <c r="C259" s="28">
        <f t="shared" si="3"/>
        <v>46087</v>
      </c>
      <c r="D259" s="30" t="s">
        <v>522</v>
      </c>
      <c r="E259" s="30" t="s">
        <v>523</v>
      </c>
      <c r="F259" s="30" t="s">
        <v>524</v>
      </c>
      <c r="G259" s="43">
        <v>699.99959999999999</v>
      </c>
      <c r="H259" s="43">
        <v>119909.93147999998</v>
      </c>
      <c r="I259" s="44">
        <v>171.29999999999998</v>
      </c>
      <c r="J259" s="26" t="s">
        <v>12</v>
      </c>
    </row>
    <row r="260" spans="2:10" x14ac:dyDescent="0.25">
      <c r="B260" s="27">
        <v>46087</v>
      </c>
      <c r="C260" s="28">
        <f t="shared" si="3"/>
        <v>46087</v>
      </c>
      <c r="D260" s="30" t="s">
        <v>525</v>
      </c>
      <c r="E260" s="30" t="s">
        <v>526</v>
      </c>
      <c r="F260" s="30" t="s">
        <v>20</v>
      </c>
      <c r="G260" s="43">
        <v>12675.56</v>
      </c>
      <c r="H260" s="43">
        <v>12675.56</v>
      </c>
      <c r="I260" s="44">
        <v>1</v>
      </c>
      <c r="J260" s="26" t="s">
        <v>12</v>
      </c>
    </row>
    <row r="261" spans="2:10" x14ac:dyDescent="0.25">
      <c r="B261" s="27">
        <v>46087</v>
      </c>
      <c r="C261" s="28">
        <f t="shared" si="3"/>
        <v>46087</v>
      </c>
      <c r="D261" s="30" t="s">
        <v>527</v>
      </c>
      <c r="E261" s="30" t="s">
        <v>528</v>
      </c>
      <c r="F261" s="30" t="s">
        <v>87</v>
      </c>
      <c r="G261" s="43">
        <v>474.54</v>
      </c>
      <c r="H261" s="43">
        <v>2847.2400000000002</v>
      </c>
      <c r="I261" s="44">
        <v>6</v>
      </c>
      <c r="J261" s="26" t="s">
        <v>12</v>
      </c>
    </row>
    <row r="262" spans="2:10" x14ac:dyDescent="0.25">
      <c r="B262" s="27">
        <v>46087</v>
      </c>
      <c r="C262" s="28">
        <f t="shared" si="3"/>
        <v>46087</v>
      </c>
      <c r="D262" s="30" t="s">
        <v>529</v>
      </c>
      <c r="E262" s="30" t="s">
        <v>530</v>
      </c>
      <c r="F262" s="30" t="s">
        <v>20</v>
      </c>
      <c r="G262" s="43">
        <v>1310.6849999999999</v>
      </c>
      <c r="H262" s="43">
        <v>23592.329999999998</v>
      </c>
      <c r="I262" s="44">
        <v>18</v>
      </c>
      <c r="J262" s="26" t="s">
        <v>12</v>
      </c>
    </row>
    <row r="263" spans="2:10" x14ac:dyDescent="0.25">
      <c r="B263" s="27">
        <v>46087</v>
      </c>
      <c r="C263" s="28">
        <f t="shared" si="3"/>
        <v>46087</v>
      </c>
      <c r="D263" s="30" t="s">
        <v>531</v>
      </c>
      <c r="E263" s="30" t="s">
        <v>532</v>
      </c>
      <c r="F263" s="30" t="s">
        <v>63</v>
      </c>
      <c r="G263" s="43">
        <v>448.4</v>
      </c>
      <c r="H263" s="43">
        <v>174427.6</v>
      </c>
      <c r="I263" s="44">
        <v>389.00000000000006</v>
      </c>
      <c r="J263" s="26" t="s">
        <v>12</v>
      </c>
    </row>
    <row r="264" spans="2:10" x14ac:dyDescent="0.25">
      <c r="B264" s="27">
        <v>46087</v>
      </c>
      <c r="C264" s="28">
        <f t="shared" si="3"/>
        <v>46087</v>
      </c>
      <c r="D264" s="30" t="s">
        <v>533</v>
      </c>
      <c r="E264" s="30" t="s">
        <v>534</v>
      </c>
      <c r="F264" s="30" t="s">
        <v>11</v>
      </c>
      <c r="G264" s="43">
        <v>1799.5</v>
      </c>
      <c r="H264" s="43">
        <v>79178</v>
      </c>
      <c r="I264" s="44">
        <v>44</v>
      </c>
      <c r="J264" s="26" t="s">
        <v>12</v>
      </c>
    </row>
    <row r="265" spans="2:10" x14ac:dyDescent="0.25">
      <c r="B265" s="27">
        <v>46087</v>
      </c>
      <c r="C265" s="28">
        <f t="shared" si="3"/>
        <v>46087</v>
      </c>
      <c r="D265" s="30" t="s">
        <v>535</v>
      </c>
      <c r="E265" s="30" t="s">
        <v>536</v>
      </c>
      <c r="F265" s="30" t="s">
        <v>20</v>
      </c>
      <c r="G265" s="43">
        <v>10620</v>
      </c>
      <c r="H265" s="43">
        <v>21240</v>
      </c>
      <c r="I265" s="44">
        <v>2</v>
      </c>
      <c r="J265" s="26" t="s">
        <v>12</v>
      </c>
    </row>
    <row r="266" spans="2:10" x14ac:dyDescent="0.25">
      <c r="B266" s="27">
        <v>46086</v>
      </c>
      <c r="C266" s="28">
        <f t="shared" si="3"/>
        <v>46086</v>
      </c>
      <c r="D266" s="30" t="s">
        <v>537</v>
      </c>
      <c r="E266" s="30" t="s">
        <v>538</v>
      </c>
      <c r="F266" s="30" t="s">
        <v>20</v>
      </c>
      <c r="G266" s="43">
        <v>207.59739999999999</v>
      </c>
      <c r="H266" s="43">
        <v>1037.9870000000001</v>
      </c>
      <c r="I266" s="44">
        <v>5</v>
      </c>
      <c r="J266" s="26" t="s">
        <v>12</v>
      </c>
    </row>
    <row r="267" spans="2:10" x14ac:dyDescent="0.25">
      <c r="B267" s="27">
        <v>46086</v>
      </c>
      <c r="C267" s="28">
        <f t="shared" si="3"/>
        <v>46086</v>
      </c>
      <c r="D267" s="30" t="s">
        <v>539</v>
      </c>
      <c r="E267" s="30" t="s">
        <v>540</v>
      </c>
      <c r="F267" s="30" t="s">
        <v>541</v>
      </c>
      <c r="G267" s="43">
        <v>2988.94</v>
      </c>
      <c r="H267" s="43">
        <v>220643.55080000003</v>
      </c>
      <c r="I267" s="44">
        <v>73.820000000000007</v>
      </c>
      <c r="J267" s="26" t="s">
        <v>12</v>
      </c>
    </row>
    <row r="268" spans="2:10" x14ac:dyDescent="0.25">
      <c r="B268" s="27">
        <v>46086</v>
      </c>
      <c r="C268" s="28">
        <f t="shared" ref="C268:C331" si="4">+B268</f>
        <v>46086</v>
      </c>
      <c r="D268" s="30" t="s">
        <v>542</v>
      </c>
      <c r="E268" s="30" t="s">
        <v>543</v>
      </c>
      <c r="F268" s="30" t="s">
        <v>20</v>
      </c>
      <c r="G268" s="43">
        <v>4814.3999999999996</v>
      </c>
      <c r="H268" s="43">
        <v>871406.39999999991</v>
      </c>
      <c r="I268" s="44">
        <v>181</v>
      </c>
      <c r="J268" s="26" t="s">
        <v>12</v>
      </c>
    </row>
    <row r="269" spans="2:10" x14ac:dyDescent="0.25">
      <c r="B269" s="27">
        <v>46086</v>
      </c>
      <c r="C269" s="28">
        <f t="shared" si="4"/>
        <v>46086</v>
      </c>
      <c r="D269" s="30" t="s">
        <v>544</v>
      </c>
      <c r="E269" s="30" t="s">
        <v>545</v>
      </c>
      <c r="F269" s="30" t="s">
        <v>20</v>
      </c>
      <c r="G269" s="43">
        <v>41.47</v>
      </c>
      <c r="H269" s="43">
        <v>622.04999999999995</v>
      </c>
      <c r="I269" s="44">
        <v>15</v>
      </c>
      <c r="J269" s="26" t="s">
        <v>12</v>
      </c>
    </row>
    <row r="270" spans="2:10" x14ac:dyDescent="0.25">
      <c r="B270" s="27">
        <v>46086</v>
      </c>
      <c r="C270" s="28">
        <f t="shared" si="4"/>
        <v>46086</v>
      </c>
      <c r="D270" s="30" t="s">
        <v>546</v>
      </c>
      <c r="E270" s="30" t="s">
        <v>547</v>
      </c>
      <c r="F270" s="30" t="s">
        <v>20</v>
      </c>
      <c r="G270" s="43">
        <v>12.98</v>
      </c>
      <c r="H270" s="43">
        <v>129.80000000000001</v>
      </c>
      <c r="I270" s="44">
        <v>10</v>
      </c>
      <c r="J270" s="26" t="s">
        <v>12</v>
      </c>
    </row>
    <row r="271" spans="2:10" x14ac:dyDescent="0.25">
      <c r="B271" s="27">
        <v>46086</v>
      </c>
      <c r="C271" s="28">
        <f t="shared" si="4"/>
        <v>46086</v>
      </c>
      <c r="D271" s="30" t="s">
        <v>548</v>
      </c>
      <c r="E271" s="30" t="s">
        <v>549</v>
      </c>
      <c r="F271" s="30" t="s">
        <v>20</v>
      </c>
      <c r="G271" s="43">
        <v>187.62</v>
      </c>
      <c r="H271" s="43">
        <v>10694.34</v>
      </c>
      <c r="I271" s="44">
        <v>57</v>
      </c>
      <c r="J271" s="26" t="s">
        <v>12</v>
      </c>
    </row>
    <row r="272" spans="2:10" x14ac:dyDescent="0.25">
      <c r="B272" s="27">
        <v>46086</v>
      </c>
      <c r="C272" s="28">
        <f t="shared" si="4"/>
        <v>46086</v>
      </c>
      <c r="D272" s="30" t="s">
        <v>550</v>
      </c>
      <c r="E272" s="30" t="s">
        <v>551</v>
      </c>
      <c r="F272" s="30" t="s">
        <v>20</v>
      </c>
      <c r="G272" s="43">
        <v>767</v>
      </c>
      <c r="H272" s="43">
        <v>767</v>
      </c>
      <c r="I272" s="44">
        <v>1</v>
      </c>
      <c r="J272" s="26" t="s">
        <v>12</v>
      </c>
    </row>
    <row r="273" spans="2:10" x14ac:dyDescent="0.25">
      <c r="B273" s="27">
        <v>46086</v>
      </c>
      <c r="C273" s="28">
        <f t="shared" si="4"/>
        <v>46086</v>
      </c>
      <c r="D273" s="30" t="s">
        <v>552</v>
      </c>
      <c r="E273" s="30" t="s">
        <v>553</v>
      </c>
      <c r="F273" s="30" t="s">
        <v>20</v>
      </c>
      <c r="G273" s="43">
        <v>1345.2</v>
      </c>
      <c r="H273" s="43">
        <v>6726</v>
      </c>
      <c r="I273" s="44">
        <v>5</v>
      </c>
      <c r="J273" s="26" t="s">
        <v>12</v>
      </c>
    </row>
    <row r="274" spans="2:10" x14ac:dyDescent="0.25">
      <c r="B274" s="27">
        <v>46086</v>
      </c>
      <c r="C274" s="28">
        <f t="shared" si="4"/>
        <v>46086</v>
      </c>
      <c r="D274" s="30" t="s">
        <v>554</v>
      </c>
      <c r="E274" s="30" t="s">
        <v>555</v>
      </c>
      <c r="F274" s="30" t="s">
        <v>20</v>
      </c>
      <c r="G274" s="43">
        <v>767</v>
      </c>
      <c r="H274" s="43">
        <v>6136</v>
      </c>
      <c r="I274" s="44">
        <v>8</v>
      </c>
      <c r="J274" s="26" t="s">
        <v>12</v>
      </c>
    </row>
    <row r="275" spans="2:10" x14ac:dyDescent="0.25">
      <c r="B275" s="27">
        <v>46086</v>
      </c>
      <c r="C275" s="28">
        <f t="shared" si="4"/>
        <v>46086</v>
      </c>
      <c r="D275" s="30" t="s">
        <v>556</v>
      </c>
      <c r="E275" s="30" t="s">
        <v>557</v>
      </c>
      <c r="F275" s="30" t="s">
        <v>20</v>
      </c>
      <c r="G275" s="43">
        <v>767</v>
      </c>
      <c r="H275" s="43">
        <v>3068</v>
      </c>
      <c r="I275" s="44">
        <v>4</v>
      </c>
      <c r="J275" s="26" t="s">
        <v>12</v>
      </c>
    </row>
    <row r="276" spans="2:10" x14ac:dyDescent="0.25">
      <c r="B276" s="27">
        <v>46086</v>
      </c>
      <c r="C276" s="28">
        <f t="shared" si="4"/>
        <v>46086</v>
      </c>
      <c r="D276" s="30" t="s">
        <v>558</v>
      </c>
      <c r="E276" s="30" t="s">
        <v>559</v>
      </c>
      <c r="F276" s="30" t="s">
        <v>541</v>
      </c>
      <c r="G276" s="43">
        <v>177</v>
      </c>
      <c r="H276" s="43">
        <v>41595</v>
      </c>
      <c r="I276" s="44">
        <v>235</v>
      </c>
      <c r="J276" s="26" t="s">
        <v>12</v>
      </c>
    </row>
    <row r="277" spans="2:10" x14ac:dyDescent="0.25">
      <c r="B277" s="27">
        <v>46086</v>
      </c>
      <c r="C277" s="28">
        <f t="shared" si="4"/>
        <v>46086</v>
      </c>
      <c r="D277" s="30" t="s">
        <v>560</v>
      </c>
      <c r="E277" s="30" t="s">
        <v>561</v>
      </c>
      <c r="F277" s="30" t="s">
        <v>562</v>
      </c>
      <c r="G277" s="43">
        <v>659.97399999999993</v>
      </c>
      <c r="H277" s="43">
        <v>14189.440999999999</v>
      </c>
      <c r="I277" s="44">
        <v>21.5</v>
      </c>
      <c r="J277" s="26" t="s">
        <v>12</v>
      </c>
    </row>
    <row r="278" spans="2:10" x14ac:dyDescent="0.25">
      <c r="B278" s="27">
        <v>46086</v>
      </c>
      <c r="C278" s="28">
        <f t="shared" si="4"/>
        <v>46086</v>
      </c>
      <c r="D278" s="30" t="s">
        <v>563</v>
      </c>
      <c r="E278" s="30" t="s">
        <v>564</v>
      </c>
      <c r="F278" s="30" t="s">
        <v>565</v>
      </c>
      <c r="G278" s="29">
        <v>50.74</v>
      </c>
      <c r="H278" s="43">
        <v>21767.460000000003</v>
      </c>
      <c r="I278" s="44">
        <v>429.00000000000006</v>
      </c>
      <c r="J278" s="26" t="s">
        <v>12</v>
      </c>
    </row>
    <row r="279" spans="2:10" x14ac:dyDescent="0.25">
      <c r="B279" s="27">
        <v>46086</v>
      </c>
      <c r="C279" s="28">
        <f t="shared" si="4"/>
        <v>46086</v>
      </c>
      <c r="D279" s="30" t="s">
        <v>566</v>
      </c>
      <c r="E279" s="30" t="s">
        <v>567</v>
      </c>
      <c r="F279" s="30" t="s">
        <v>20</v>
      </c>
      <c r="G279" s="43">
        <v>1003</v>
      </c>
      <c r="H279" s="43">
        <v>58174</v>
      </c>
      <c r="I279" s="44">
        <v>58</v>
      </c>
      <c r="J279" s="26" t="s">
        <v>12</v>
      </c>
    </row>
    <row r="280" spans="2:10" x14ac:dyDescent="0.25">
      <c r="B280" s="27">
        <v>46086</v>
      </c>
      <c r="C280" s="28">
        <f t="shared" si="4"/>
        <v>46086</v>
      </c>
      <c r="D280" s="30" t="s">
        <v>568</v>
      </c>
      <c r="E280" s="30" t="s">
        <v>569</v>
      </c>
      <c r="F280" s="30" t="s">
        <v>436</v>
      </c>
      <c r="G280" s="43">
        <v>989.99639999999999</v>
      </c>
      <c r="H280" s="43">
        <v>151637.74858800002</v>
      </c>
      <c r="I280" s="44">
        <v>153.17000000000002</v>
      </c>
      <c r="J280" s="26" t="s">
        <v>12</v>
      </c>
    </row>
    <row r="281" spans="2:10" x14ac:dyDescent="0.25">
      <c r="B281" s="27">
        <v>46086</v>
      </c>
      <c r="C281" s="28">
        <f t="shared" si="4"/>
        <v>46086</v>
      </c>
      <c r="D281" s="30" t="s">
        <v>570</v>
      </c>
      <c r="E281" s="30" t="s">
        <v>571</v>
      </c>
      <c r="F281" s="30" t="s">
        <v>112</v>
      </c>
      <c r="G281" s="43">
        <v>9145</v>
      </c>
      <c r="H281" s="43">
        <v>137175</v>
      </c>
      <c r="I281" s="44">
        <v>15</v>
      </c>
      <c r="J281" s="26" t="s">
        <v>12</v>
      </c>
    </row>
    <row r="282" spans="2:10" x14ac:dyDescent="0.25">
      <c r="B282" s="27">
        <v>46086</v>
      </c>
      <c r="C282" s="28">
        <f t="shared" si="4"/>
        <v>46086</v>
      </c>
      <c r="D282" s="30" t="s">
        <v>572</v>
      </c>
      <c r="E282" s="30" t="s">
        <v>573</v>
      </c>
      <c r="F282" s="30" t="s">
        <v>20</v>
      </c>
      <c r="G282" s="43">
        <v>11800</v>
      </c>
      <c r="H282" s="43">
        <v>23600</v>
      </c>
      <c r="I282" s="44">
        <v>2</v>
      </c>
      <c r="J282" s="26" t="s">
        <v>12</v>
      </c>
    </row>
    <row r="283" spans="2:10" x14ac:dyDescent="0.25">
      <c r="B283" s="27">
        <v>46086</v>
      </c>
      <c r="C283" s="28">
        <f t="shared" si="4"/>
        <v>46086</v>
      </c>
      <c r="D283" s="30" t="s">
        <v>574</v>
      </c>
      <c r="E283" s="30" t="s">
        <v>575</v>
      </c>
      <c r="F283" s="30" t="s">
        <v>20</v>
      </c>
      <c r="G283" s="43">
        <v>2531.2415999999998</v>
      </c>
      <c r="H283" s="43">
        <v>4647359.5775999995</v>
      </c>
      <c r="I283" s="44">
        <v>1835.9999999999998</v>
      </c>
      <c r="J283" s="26" t="s">
        <v>12</v>
      </c>
    </row>
    <row r="284" spans="2:10" x14ac:dyDescent="0.25">
      <c r="B284" s="27">
        <v>46086</v>
      </c>
      <c r="C284" s="28">
        <f t="shared" si="4"/>
        <v>46086</v>
      </c>
      <c r="D284" s="30" t="s">
        <v>576</v>
      </c>
      <c r="E284" s="30" t="s">
        <v>577</v>
      </c>
      <c r="F284" s="30" t="s">
        <v>20</v>
      </c>
      <c r="G284" s="43">
        <v>148.68</v>
      </c>
      <c r="H284" s="43">
        <v>297.36</v>
      </c>
      <c r="I284" s="44">
        <v>2</v>
      </c>
      <c r="J284" s="26" t="s">
        <v>12</v>
      </c>
    </row>
    <row r="285" spans="2:10" x14ac:dyDescent="0.25">
      <c r="B285" s="27">
        <v>46086</v>
      </c>
      <c r="C285" s="28">
        <f t="shared" si="4"/>
        <v>46086</v>
      </c>
      <c r="D285" s="30" t="s">
        <v>578</v>
      </c>
      <c r="E285" s="30" t="s">
        <v>579</v>
      </c>
      <c r="F285" s="30" t="s">
        <v>20</v>
      </c>
      <c r="G285" s="43">
        <v>1144.5999999999999</v>
      </c>
      <c r="H285" s="43">
        <v>60663.799999999996</v>
      </c>
      <c r="I285" s="44">
        <v>53</v>
      </c>
      <c r="J285" s="26" t="s">
        <v>12</v>
      </c>
    </row>
    <row r="286" spans="2:10" x14ac:dyDescent="0.25">
      <c r="B286" s="27">
        <v>46086</v>
      </c>
      <c r="C286" s="28">
        <f t="shared" si="4"/>
        <v>46086</v>
      </c>
      <c r="D286" s="30" t="s">
        <v>580</v>
      </c>
      <c r="E286" s="30" t="s">
        <v>581</v>
      </c>
      <c r="F286" s="30" t="s">
        <v>20</v>
      </c>
      <c r="G286" s="43">
        <v>4263.34</v>
      </c>
      <c r="H286" s="43">
        <v>59686.76</v>
      </c>
      <c r="I286" s="44">
        <v>14</v>
      </c>
      <c r="J286" s="26" t="s">
        <v>12</v>
      </c>
    </row>
    <row r="287" spans="2:10" x14ac:dyDescent="0.25">
      <c r="B287" s="27">
        <v>46086</v>
      </c>
      <c r="C287" s="28">
        <f t="shared" si="4"/>
        <v>46086</v>
      </c>
      <c r="D287" s="30" t="s">
        <v>582</v>
      </c>
      <c r="E287" s="30" t="s">
        <v>583</v>
      </c>
      <c r="F287" s="30" t="s">
        <v>20</v>
      </c>
      <c r="G287" s="43">
        <v>3828</v>
      </c>
      <c r="H287" s="43">
        <v>153120</v>
      </c>
      <c r="I287" s="44">
        <v>40</v>
      </c>
      <c r="J287" s="26" t="s">
        <v>12</v>
      </c>
    </row>
    <row r="288" spans="2:10" x14ac:dyDescent="0.25">
      <c r="B288" s="27">
        <v>46086</v>
      </c>
      <c r="C288" s="28">
        <f t="shared" si="4"/>
        <v>46086</v>
      </c>
      <c r="D288" s="30" t="s">
        <v>584</v>
      </c>
      <c r="E288" s="30" t="s">
        <v>585</v>
      </c>
      <c r="F288" s="30" t="s">
        <v>20</v>
      </c>
      <c r="G288" s="43">
        <v>442.5</v>
      </c>
      <c r="H288" s="43">
        <v>17700</v>
      </c>
      <c r="I288" s="44">
        <v>40</v>
      </c>
      <c r="J288" s="26" t="s">
        <v>12</v>
      </c>
    </row>
    <row r="289" spans="2:10" x14ac:dyDescent="0.25">
      <c r="B289" s="27">
        <v>46086</v>
      </c>
      <c r="C289" s="28">
        <f t="shared" si="4"/>
        <v>46086</v>
      </c>
      <c r="D289" s="30" t="s">
        <v>586</v>
      </c>
      <c r="E289" s="30" t="s">
        <v>587</v>
      </c>
      <c r="F289" s="30" t="s">
        <v>20</v>
      </c>
      <c r="G289" s="43">
        <v>5.91</v>
      </c>
      <c r="H289" s="43">
        <v>59.1</v>
      </c>
      <c r="I289" s="44">
        <v>10</v>
      </c>
      <c r="J289" s="26" t="s">
        <v>12</v>
      </c>
    </row>
    <row r="290" spans="2:10" x14ac:dyDescent="0.25">
      <c r="B290" s="27">
        <v>46086</v>
      </c>
      <c r="C290" s="28">
        <f t="shared" si="4"/>
        <v>46086</v>
      </c>
      <c r="D290" s="30" t="s">
        <v>588</v>
      </c>
      <c r="E290" s="30" t="s">
        <v>589</v>
      </c>
      <c r="F290" s="30" t="s">
        <v>87</v>
      </c>
      <c r="G290" s="43">
        <v>25.96</v>
      </c>
      <c r="H290" s="43">
        <v>63991.4</v>
      </c>
      <c r="I290" s="44">
        <v>2465</v>
      </c>
      <c r="J290" s="26" t="s">
        <v>12</v>
      </c>
    </row>
    <row r="291" spans="2:10" x14ac:dyDescent="0.25">
      <c r="B291" s="27">
        <v>46086</v>
      </c>
      <c r="C291" s="28">
        <f t="shared" si="4"/>
        <v>46086</v>
      </c>
      <c r="D291" s="30" t="s">
        <v>590</v>
      </c>
      <c r="E291" s="30" t="s">
        <v>591</v>
      </c>
      <c r="F291" s="30" t="s">
        <v>20</v>
      </c>
      <c r="G291" s="43">
        <v>1829</v>
      </c>
      <c r="H291" s="43">
        <v>14632</v>
      </c>
      <c r="I291" s="44">
        <v>8</v>
      </c>
      <c r="J291" s="26" t="s">
        <v>12</v>
      </c>
    </row>
    <row r="292" spans="2:10" x14ac:dyDescent="0.25">
      <c r="B292" s="27">
        <v>46086</v>
      </c>
      <c r="C292" s="28">
        <f t="shared" si="4"/>
        <v>46086</v>
      </c>
      <c r="D292" s="30" t="s">
        <v>592</v>
      </c>
      <c r="E292" s="30" t="s">
        <v>593</v>
      </c>
      <c r="F292" s="30" t="s">
        <v>20</v>
      </c>
      <c r="G292" s="43">
        <v>41.47</v>
      </c>
      <c r="H292" s="43">
        <v>373.23</v>
      </c>
      <c r="I292" s="44">
        <v>9</v>
      </c>
      <c r="J292" s="26" t="s">
        <v>12</v>
      </c>
    </row>
    <row r="293" spans="2:10" x14ac:dyDescent="0.25">
      <c r="B293" s="27">
        <v>46086</v>
      </c>
      <c r="C293" s="28">
        <f t="shared" si="4"/>
        <v>46086</v>
      </c>
      <c r="D293" s="30" t="s">
        <v>594</v>
      </c>
      <c r="E293" s="30" t="s">
        <v>595</v>
      </c>
      <c r="F293" s="30" t="s">
        <v>524</v>
      </c>
      <c r="G293" s="43">
        <v>826</v>
      </c>
      <c r="H293" s="43">
        <v>351235.85000000003</v>
      </c>
      <c r="I293" s="44">
        <v>425.22500000000002</v>
      </c>
      <c r="J293" s="26" t="s">
        <v>12</v>
      </c>
    </row>
    <row r="294" spans="2:10" x14ac:dyDescent="0.25">
      <c r="B294" s="27">
        <v>46086</v>
      </c>
      <c r="C294" s="28">
        <f t="shared" si="4"/>
        <v>46086</v>
      </c>
      <c r="D294" s="30" t="s">
        <v>596</v>
      </c>
      <c r="E294" s="30" t="s">
        <v>597</v>
      </c>
      <c r="F294" s="30" t="s">
        <v>20</v>
      </c>
      <c r="G294" s="43">
        <v>646.79340000000002</v>
      </c>
      <c r="H294" s="43">
        <v>1293.5868</v>
      </c>
      <c r="I294" s="44">
        <v>2</v>
      </c>
      <c r="J294" s="26" t="s">
        <v>12</v>
      </c>
    </row>
    <row r="295" spans="2:10" x14ac:dyDescent="0.25">
      <c r="B295" s="27">
        <v>46086</v>
      </c>
      <c r="C295" s="28">
        <f t="shared" si="4"/>
        <v>46086</v>
      </c>
      <c r="D295" s="30" t="s">
        <v>598</v>
      </c>
      <c r="E295" s="30" t="s">
        <v>599</v>
      </c>
      <c r="F295" s="30" t="s">
        <v>20</v>
      </c>
      <c r="G295" s="43">
        <v>495.6</v>
      </c>
      <c r="H295" s="43">
        <v>495.6</v>
      </c>
      <c r="I295" s="44">
        <v>1</v>
      </c>
      <c r="J295" s="26" t="s">
        <v>12</v>
      </c>
    </row>
    <row r="296" spans="2:10" x14ac:dyDescent="0.25">
      <c r="B296" s="27">
        <v>46086</v>
      </c>
      <c r="C296" s="28">
        <f t="shared" si="4"/>
        <v>46086</v>
      </c>
      <c r="D296" s="30" t="s">
        <v>600</v>
      </c>
      <c r="E296" s="30" t="s">
        <v>601</v>
      </c>
      <c r="F296" s="30" t="s">
        <v>20</v>
      </c>
      <c r="G296" s="43">
        <v>1239</v>
      </c>
      <c r="H296" s="43">
        <v>13629</v>
      </c>
      <c r="I296" s="44">
        <v>11</v>
      </c>
      <c r="J296" s="26" t="s">
        <v>12</v>
      </c>
    </row>
    <row r="297" spans="2:10" x14ac:dyDescent="0.25">
      <c r="B297" s="27">
        <v>46086</v>
      </c>
      <c r="C297" s="28">
        <f t="shared" si="4"/>
        <v>46086</v>
      </c>
      <c r="D297" s="30" t="s">
        <v>602</v>
      </c>
      <c r="E297" s="30" t="s">
        <v>603</v>
      </c>
      <c r="F297" s="30" t="s">
        <v>20</v>
      </c>
      <c r="G297" s="43">
        <v>1239</v>
      </c>
      <c r="H297" s="43">
        <v>16107</v>
      </c>
      <c r="I297" s="44">
        <v>13</v>
      </c>
      <c r="J297" s="26" t="s">
        <v>12</v>
      </c>
    </row>
    <row r="298" spans="2:10" x14ac:dyDescent="0.25">
      <c r="B298" s="27">
        <v>46086</v>
      </c>
      <c r="C298" s="28">
        <f t="shared" si="4"/>
        <v>46086</v>
      </c>
      <c r="D298" s="30" t="s">
        <v>604</v>
      </c>
      <c r="E298" s="30" t="s">
        <v>605</v>
      </c>
      <c r="F298" s="30" t="s">
        <v>20</v>
      </c>
      <c r="G298" s="43">
        <v>1345.2</v>
      </c>
      <c r="H298" s="43">
        <v>5380.8</v>
      </c>
      <c r="I298" s="44">
        <v>4</v>
      </c>
      <c r="J298" s="26" t="s">
        <v>12</v>
      </c>
    </row>
    <row r="299" spans="2:10" x14ac:dyDescent="0.25">
      <c r="B299" s="27">
        <v>46086</v>
      </c>
      <c r="C299" s="28">
        <f t="shared" si="4"/>
        <v>46086</v>
      </c>
      <c r="D299" s="30" t="s">
        <v>606</v>
      </c>
      <c r="E299" s="30" t="s">
        <v>607</v>
      </c>
      <c r="F299" s="30" t="s">
        <v>20</v>
      </c>
      <c r="G299" s="43">
        <v>4248</v>
      </c>
      <c r="H299" s="43">
        <v>4248</v>
      </c>
      <c r="I299" s="44">
        <v>1</v>
      </c>
      <c r="J299" s="26" t="s">
        <v>12</v>
      </c>
    </row>
    <row r="300" spans="2:10" x14ac:dyDescent="0.25">
      <c r="B300" s="27">
        <v>46086</v>
      </c>
      <c r="C300" s="28">
        <f t="shared" si="4"/>
        <v>46086</v>
      </c>
      <c r="D300" s="30" t="s">
        <v>608</v>
      </c>
      <c r="E300" s="30" t="s">
        <v>609</v>
      </c>
      <c r="F300" s="30" t="s">
        <v>20</v>
      </c>
      <c r="G300" s="43">
        <v>354</v>
      </c>
      <c r="H300" s="43">
        <v>354</v>
      </c>
      <c r="I300" s="44">
        <v>1</v>
      </c>
      <c r="J300" s="26" t="s">
        <v>12</v>
      </c>
    </row>
    <row r="301" spans="2:10" x14ac:dyDescent="0.25">
      <c r="B301" s="27">
        <v>46086</v>
      </c>
      <c r="C301" s="28">
        <f t="shared" si="4"/>
        <v>46086</v>
      </c>
      <c r="D301" s="30" t="s">
        <v>610</v>
      </c>
      <c r="E301" s="30" t="s">
        <v>611</v>
      </c>
      <c r="F301" s="30" t="s">
        <v>20</v>
      </c>
      <c r="G301" s="43">
        <v>221.84</v>
      </c>
      <c r="H301" s="43">
        <v>6211.52</v>
      </c>
      <c r="I301" s="44">
        <v>28</v>
      </c>
      <c r="J301" s="26" t="s">
        <v>12</v>
      </c>
    </row>
    <row r="302" spans="2:10" x14ac:dyDescent="0.25">
      <c r="B302" s="27">
        <v>46086</v>
      </c>
      <c r="C302" s="28">
        <f t="shared" si="4"/>
        <v>46086</v>
      </c>
      <c r="D302" s="30" t="s">
        <v>612</v>
      </c>
      <c r="E302" s="30" t="s">
        <v>613</v>
      </c>
      <c r="F302" s="30" t="s">
        <v>20</v>
      </c>
      <c r="G302" s="43">
        <v>56.64</v>
      </c>
      <c r="H302" s="43">
        <v>102348.48</v>
      </c>
      <c r="I302" s="44">
        <v>1807</v>
      </c>
      <c r="J302" s="26" t="s">
        <v>12</v>
      </c>
    </row>
    <row r="303" spans="2:10" x14ac:dyDescent="0.25">
      <c r="B303" s="27">
        <v>46086</v>
      </c>
      <c r="C303" s="28">
        <f t="shared" si="4"/>
        <v>46086</v>
      </c>
      <c r="D303" s="30" t="s">
        <v>614</v>
      </c>
      <c r="E303" s="30" t="s">
        <v>615</v>
      </c>
      <c r="F303" s="30" t="s">
        <v>616</v>
      </c>
      <c r="G303" s="43">
        <v>890.9</v>
      </c>
      <c r="H303" s="43">
        <v>612553.14333333331</v>
      </c>
      <c r="I303" s="44">
        <v>687.56666666666661</v>
      </c>
      <c r="J303" s="26" t="s">
        <v>12</v>
      </c>
    </row>
    <row r="304" spans="2:10" x14ac:dyDescent="0.25">
      <c r="B304" s="27">
        <v>46086</v>
      </c>
      <c r="C304" s="28">
        <f t="shared" si="4"/>
        <v>46086</v>
      </c>
      <c r="D304" s="30" t="s">
        <v>617</v>
      </c>
      <c r="E304" s="30" t="s">
        <v>618</v>
      </c>
      <c r="F304" s="30" t="s">
        <v>11</v>
      </c>
      <c r="G304" s="43">
        <v>1563.5</v>
      </c>
      <c r="H304" s="43">
        <v>62540</v>
      </c>
      <c r="I304" s="44">
        <v>40</v>
      </c>
      <c r="J304" s="26" t="s">
        <v>12</v>
      </c>
    </row>
    <row r="305" spans="2:10" x14ac:dyDescent="0.25">
      <c r="B305" s="27">
        <v>46086</v>
      </c>
      <c r="C305" s="28">
        <f t="shared" si="4"/>
        <v>46086</v>
      </c>
      <c r="D305" s="30" t="s">
        <v>619</v>
      </c>
      <c r="E305" s="30" t="s">
        <v>620</v>
      </c>
      <c r="F305" s="30" t="s">
        <v>621</v>
      </c>
      <c r="G305" s="43">
        <v>4920.0808000000006</v>
      </c>
      <c r="H305" s="43">
        <v>477247.83759999997</v>
      </c>
      <c r="I305" s="44">
        <v>96.999999999999986</v>
      </c>
      <c r="J305" s="26" t="s">
        <v>12</v>
      </c>
    </row>
    <row r="306" spans="2:10" x14ac:dyDescent="0.25">
      <c r="B306" s="27">
        <v>46086</v>
      </c>
      <c r="C306" s="28">
        <f t="shared" si="4"/>
        <v>46086</v>
      </c>
      <c r="D306" s="30" t="s">
        <v>622</v>
      </c>
      <c r="E306" s="30" t="s">
        <v>623</v>
      </c>
      <c r="F306" s="30" t="s">
        <v>20</v>
      </c>
      <c r="G306" s="43">
        <v>34.22</v>
      </c>
      <c r="H306" s="43">
        <v>161552.62</v>
      </c>
      <c r="I306" s="44">
        <v>4721</v>
      </c>
      <c r="J306" s="26" t="s">
        <v>12</v>
      </c>
    </row>
    <row r="307" spans="2:10" x14ac:dyDescent="0.25">
      <c r="B307" s="27">
        <v>46086</v>
      </c>
      <c r="C307" s="28">
        <f t="shared" si="4"/>
        <v>46086</v>
      </c>
      <c r="D307" s="30" t="s">
        <v>624</v>
      </c>
      <c r="E307" s="30" t="s">
        <v>625</v>
      </c>
      <c r="F307" s="30" t="s">
        <v>20</v>
      </c>
      <c r="G307" s="43">
        <v>1091.5</v>
      </c>
      <c r="H307" s="43">
        <v>2183</v>
      </c>
      <c r="I307" s="44">
        <v>2</v>
      </c>
      <c r="J307" s="26" t="s">
        <v>12</v>
      </c>
    </row>
    <row r="308" spans="2:10" x14ac:dyDescent="0.25">
      <c r="B308" s="27">
        <v>46086</v>
      </c>
      <c r="C308" s="28">
        <f t="shared" si="4"/>
        <v>46086</v>
      </c>
      <c r="D308" s="30" t="s">
        <v>626</v>
      </c>
      <c r="E308" s="30" t="s">
        <v>627</v>
      </c>
      <c r="F308" s="30" t="s">
        <v>20</v>
      </c>
      <c r="G308" s="43">
        <v>1410.1</v>
      </c>
      <c r="H308" s="43">
        <v>68037.324999999997</v>
      </c>
      <c r="I308" s="44">
        <v>48.25</v>
      </c>
      <c r="J308" s="26" t="s">
        <v>12</v>
      </c>
    </row>
    <row r="309" spans="2:10" x14ac:dyDescent="0.25">
      <c r="B309" s="27">
        <v>46086</v>
      </c>
      <c r="C309" s="28">
        <f t="shared" si="4"/>
        <v>46086</v>
      </c>
      <c r="D309" s="30" t="s">
        <v>628</v>
      </c>
      <c r="E309" s="30" t="s">
        <v>629</v>
      </c>
      <c r="F309" s="30" t="s">
        <v>20</v>
      </c>
      <c r="G309" s="43">
        <v>4300.0025999999998</v>
      </c>
      <c r="H309" s="43">
        <v>184900.11179999998</v>
      </c>
      <c r="I309" s="44">
        <v>43</v>
      </c>
      <c r="J309" s="26" t="s">
        <v>12</v>
      </c>
    </row>
    <row r="310" spans="2:10" x14ac:dyDescent="0.25">
      <c r="B310" s="27">
        <v>46086</v>
      </c>
      <c r="C310" s="28">
        <f t="shared" si="4"/>
        <v>46086</v>
      </c>
      <c r="D310" s="30" t="s">
        <v>630</v>
      </c>
      <c r="E310" s="30" t="s">
        <v>631</v>
      </c>
      <c r="F310" s="30" t="s">
        <v>505</v>
      </c>
      <c r="G310" s="43">
        <v>4858.5555999999997</v>
      </c>
      <c r="H310" s="43">
        <v>4858.5555999999997</v>
      </c>
      <c r="I310" s="44">
        <v>1</v>
      </c>
      <c r="J310" s="26" t="s">
        <v>12</v>
      </c>
    </row>
    <row r="311" spans="2:10" x14ac:dyDescent="0.25">
      <c r="B311" s="27">
        <v>46084</v>
      </c>
      <c r="C311" s="28">
        <f t="shared" si="4"/>
        <v>46084</v>
      </c>
      <c r="D311" s="30" t="s">
        <v>632</v>
      </c>
      <c r="E311" s="30" t="s">
        <v>633</v>
      </c>
      <c r="F311" s="30" t="s">
        <v>20</v>
      </c>
      <c r="G311" s="43">
        <v>4.5</v>
      </c>
      <c r="H311" s="43">
        <v>45</v>
      </c>
      <c r="I311" s="44">
        <v>10</v>
      </c>
      <c r="J311" s="26" t="s">
        <v>12</v>
      </c>
    </row>
    <row r="312" spans="2:10" x14ac:dyDescent="0.25">
      <c r="B312" s="27">
        <v>46084</v>
      </c>
      <c r="C312" s="28">
        <f t="shared" si="4"/>
        <v>46084</v>
      </c>
      <c r="D312" s="30" t="s">
        <v>634</v>
      </c>
      <c r="E312" s="30" t="s">
        <v>635</v>
      </c>
      <c r="F312" s="30" t="s">
        <v>20</v>
      </c>
      <c r="G312" s="43">
        <v>699.74</v>
      </c>
      <c r="H312" s="43">
        <v>111258.66</v>
      </c>
      <c r="I312" s="44">
        <v>159</v>
      </c>
      <c r="J312" s="26" t="s">
        <v>12</v>
      </c>
    </row>
    <row r="313" spans="2:10" x14ac:dyDescent="0.25">
      <c r="B313" s="27">
        <v>46084</v>
      </c>
      <c r="C313" s="28">
        <f t="shared" si="4"/>
        <v>46084</v>
      </c>
      <c r="D313" s="30" t="s">
        <v>636</v>
      </c>
      <c r="E313" s="30" t="s">
        <v>637</v>
      </c>
      <c r="F313" s="30" t="s">
        <v>541</v>
      </c>
      <c r="G313" s="43">
        <v>2988.94</v>
      </c>
      <c r="H313" s="43">
        <v>651588.91999999993</v>
      </c>
      <c r="I313" s="44">
        <v>217.99999999999997</v>
      </c>
      <c r="J313" s="26" t="s">
        <v>12</v>
      </c>
    </row>
    <row r="314" spans="2:10" x14ac:dyDescent="0.25">
      <c r="B314" s="27">
        <v>46084</v>
      </c>
      <c r="C314" s="28">
        <f t="shared" si="4"/>
        <v>46084</v>
      </c>
      <c r="D314" s="30" t="s">
        <v>638</v>
      </c>
      <c r="E314" s="30" t="s">
        <v>639</v>
      </c>
      <c r="F314" s="30" t="s">
        <v>20</v>
      </c>
      <c r="G314" s="43">
        <v>5900</v>
      </c>
      <c r="H314" s="43">
        <v>708000</v>
      </c>
      <c r="I314" s="44">
        <v>120</v>
      </c>
      <c r="J314" s="26" t="s">
        <v>12</v>
      </c>
    </row>
    <row r="315" spans="2:10" x14ac:dyDescent="0.25">
      <c r="B315" s="27">
        <v>46084</v>
      </c>
      <c r="C315" s="28">
        <f t="shared" si="4"/>
        <v>46084</v>
      </c>
      <c r="D315" s="30" t="s">
        <v>640</v>
      </c>
      <c r="E315" s="30" t="s">
        <v>641</v>
      </c>
      <c r="F315" s="30" t="s">
        <v>20</v>
      </c>
      <c r="G315" s="43">
        <v>35.92</v>
      </c>
      <c r="H315" s="43">
        <v>359.20000000000005</v>
      </c>
      <c r="I315" s="44">
        <v>10</v>
      </c>
      <c r="J315" s="26" t="s">
        <v>12</v>
      </c>
    </row>
    <row r="316" spans="2:10" x14ac:dyDescent="0.25">
      <c r="B316" s="27">
        <v>46084</v>
      </c>
      <c r="C316" s="28">
        <f t="shared" si="4"/>
        <v>46084</v>
      </c>
      <c r="D316" s="30" t="s">
        <v>642</v>
      </c>
      <c r="E316" s="30" t="s">
        <v>643</v>
      </c>
      <c r="F316" s="30" t="s">
        <v>20</v>
      </c>
      <c r="G316" s="43">
        <v>12.98</v>
      </c>
      <c r="H316" s="43">
        <v>155.76</v>
      </c>
      <c r="I316" s="44">
        <v>12</v>
      </c>
      <c r="J316" s="26" t="s">
        <v>12</v>
      </c>
    </row>
    <row r="317" spans="2:10" x14ac:dyDescent="0.25">
      <c r="B317" s="27">
        <v>46084</v>
      </c>
      <c r="C317" s="28">
        <f t="shared" si="4"/>
        <v>46084</v>
      </c>
      <c r="D317" s="30" t="s">
        <v>644</v>
      </c>
      <c r="E317" s="30" t="s">
        <v>645</v>
      </c>
      <c r="F317" s="30" t="s">
        <v>20</v>
      </c>
      <c r="G317" s="43">
        <v>337.99919999999997</v>
      </c>
      <c r="H317" s="43">
        <v>3717.9911999999995</v>
      </c>
      <c r="I317" s="44">
        <v>11</v>
      </c>
      <c r="J317" s="26" t="s">
        <v>12</v>
      </c>
    </row>
    <row r="318" spans="2:10" x14ac:dyDescent="0.25">
      <c r="B318" s="27">
        <v>46084</v>
      </c>
      <c r="C318" s="28">
        <f t="shared" si="4"/>
        <v>46084</v>
      </c>
      <c r="D318" s="30" t="s">
        <v>646</v>
      </c>
      <c r="E318" s="30" t="s">
        <v>647</v>
      </c>
      <c r="F318" s="30" t="s">
        <v>20</v>
      </c>
      <c r="G318" s="43">
        <v>708</v>
      </c>
      <c r="H318" s="43">
        <v>7080</v>
      </c>
      <c r="I318" s="44">
        <v>10</v>
      </c>
      <c r="J318" s="26" t="s">
        <v>12</v>
      </c>
    </row>
    <row r="319" spans="2:10" x14ac:dyDescent="0.25">
      <c r="B319" s="27">
        <v>46084</v>
      </c>
      <c r="C319" s="28">
        <f t="shared" si="4"/>
        <v>46084</v>
      </c>
      <c r="D319" s="30" t="s">
        <v>648</v>
      </c>
      <c r="E319" s="30" t="s">
        <v>649</v>
      </c>
      <c r="F319" s="30" t="s">
        <v>20</v>
      </c>
      <c r="G319" s="43">
        <v>767</v>
      </c>
      <c r="H319" s="43">
        <v>6136</v>
      </c>
      <c r="I319" s="44">
        <v>8</v>
      </c>
      <c r="J319" s="26" t="s">
        <v>12</v>
      </c>
    </row>
    <row r="320" spans="2:10" x14ac:dyDescent="0.25">
      <c r="B320" s="27">
        <v>46084</v>
      </c>
      <c r="C320" s="28">
        <f t="shared" si="4"/>
        <v>46084</v>
      </c>
      <c r="D320" s="30" t="s">
        <v>650</v>
      </c>
      <c r="E320" s="30" t="s">
        <v>651</v>
      </c>
      <c r="F320" s="30" t="s">
        <v>20</v>
      </c>
      <c r="G320" s="43">
        <v>826</v>
      </c>
      <c r="H320" s="43">
        <v>14868</v>
      </c>
      <c r="I320" s="44">
        <v>18</v>
      </c>
      <c r="J320" s="26" t="s">
        <v>12</v>
      </c>
    </row>
    <row r="321" spans="2:10" x14ac:dyDescent="0.25">
      <c r="B321" s="27">
        <v>46084</v>
      </c>
      <c r="C321" s="28">
        <f t="shared" si="4"/>
        <v>46084</v>
      </c>
      <c r="D321" s="30" t="s">
        <v>652</v>
      </c>
      <c r="E321" s="30" t="s">
        <v>653</v>
      </c>
      <c r="F321" s="30" t="s">
        <v>20</v>
      </c>
      <c r="G321" s="43">
        <v>413</v>
      </c>
      <c r="H321" s="43">
        <v>413</v>
      </c>
      <c r="I321" s="44">
        <v>1</v>
      </c>
      <c r="J321" s="26" t="s">
        <v>12</v>
      </c>
    </row>
    <row r="322" spans="2:10" x14ac:dyDescent="0.25">
      <c r="B322" s="27">
        <v>46084</v>
      </c>
      <c r="C322" s="28">
        <f t="shared" si="4"/>
        <v>46084</v>
      </c>
      <c r="D322" s="30" t="s">
        <v>654</v>
      </c>
      <c r="E322" s="30" t="s">
        <v>655</v>
      </c>
      <c r="F322" s="30" t="s">
        <v>20</v>
      </c>
      <c r="G322" s="43">
        <v>5900</v>
      </c>
      <c r="H322" s="43">
        <v>41300</v>
      </c>
      <c r="I322" s="44">
        <v>7</v>
      </c>
      <c r="J322" s="26" t="s">
        <v>12</v>
      </c>
    </row>
    <row r="323" spans="2:10" x14ac:dyDescent="0.25">
      <c r="B323" s="27">
        <v>46084</v>
      </c>
      <c r="C323" s="28">
        <f t="shared" si="4"/>
        <v>46084</v>
      </c>
      <c r="D323" s="30" t="s">
        <v>656</v>
      </c>
      <c r="E323" s="30" t="s">
        <v>657</v>
      </c>
      <c r="F323" s="30" t="s">
        <v>658</v>
      </c>
      <c r="G323" s="43">
        <v>2263.2399999999998</v>
      </c>
      <c r="H323" s="43">
        <v>168385.05599999998</v>
      </c>
      <c r="I323" s="44">
        <v>74.400000000000006</v>
      </c>
      <c r="J323" s="26" t="s">
        <v>12</v>
      </c>
    </row>
    <row r="324" spans="2:10" x14ac:dyDescent="0.25">
      <c r="B324" s="27">
        <v>46084</v>
      </c>
      <c r="C324" s="28">
        <f t="shared" si="4"/>
        <v>46084</v>
      </c>
      <c r="D324" s="30" t="s">
        <v>659</v>
      </c>
      <c r="E324" s="30" t="s">
        <v>660</v>
      </c>
      <c r="F324" s="30" t="s">
        <v>20</v>
      </c>
      <c r="G324" s="43">
        <v>2086.7946000000002</v>
      </c>
      <c r="H324" s="43">
        <v>6260.3838000000005</v>
      </c>
      <c r="I324" s="44">
        <v>3</v>
      </c>
      <c r="J324" s="26" t="s">
        <v>12</v>
      </c>
    </row>
    <row r="325" spans="2:10" x14ac:dyDescent="0.25">
      <c r="B325" s="27">
        <v>46084</v>
      </c>
      <c r="C325" s="28">
        <f t="shared" si="4"/>
        <v>46084</v>
      </c>
      <c r="D325" s="30" t="s">
        <v>661</v>
      </c>
      <c r="E325" s="30" t="s">
        <v>662</v>
      </c>
      <c r="F325" s="30" t="s">
        <v>20</v>
      </c>
      <c r="G325" s="43">
        <v>1298</v>
      </c>
      <c r="H325" s="43">
        <v>5192</v>
      </c>
      <c r="I325" s="44">
        <v>4</v>
      </c>
      <c r="J325" s="26" t="s">
        <v>12</v>
      </c>
    </row>
    <row r="326" spans="2:10" x14ac:dyDescent="0.25">
      <c r="B326" s="27">
        <v>46084</v>
      </c>
      <c r="C326" s="28">
        <f t="shared" si="4"/>
        <v>46084</v>
      </c>
      <c r="D326" s="30" t="s">
        <v>663</v>
      </c>
      <c r="E326" s="30" t="s">
        <v>664</v>
      </c>
      <c r="F326" s="30" t="s">
        <v>20</v>
      </c>
      <c r="G326" s="43">
        <v>929.9957599999999</v>
      </c>
      <c r="H326" s="43">
        <v>107879.50815999998</v>
      </c>
      <c r="I326" s="44">
        <v>116</v>
      </c>
      <c r="J326" s="26" t="s">
        <v>12</v>
      </c>
    </row>
    <row r="327" spans="2:10" x14ac:dyDescent="0.25">
      <c r="B327" s="27">
        <v>46084</v>
      </c>
      <c r="C327" s="28">
        <f t="shared" si="4"/>
        <v>46084</v>
      </c>
      <c r="D327" s="30" t="s">
        <v>665</v>
      </c>
      <c r="E327" s="30" t="s">
        <v>666</v>
      </c>
      <c r="F327" s="30" t="s">
        <v>11</v>
      </c>
      <c r="G327" s="43">
        <v>875.56</v>
      </c>
      <c r="H327" s="43">
        <v>7880.0399999999991</v>
      </c>
      <c r="I327" s="44">
        <v>9</v>
      </c>
      <c r="J327" s="26" t="s">
        <v>12</v>
      </c>
    </row>
    <row r="328" spans="2:10" x14ac:dyDescent="0.25">
      <c r="B328" s="27">
        <v>46084</v>
      </c>
      <c r="C328" s="28">
        <f t="shared" si="4"/>
        <v>46084</v>
      </c>
      <c r="D328" s="30" t="s">
        <v>667</v>
      </c>
      <c r="E328" s="30" t="s">
        <v>668</v>
      </c>
      <c r="F328" s="30" t="s">
        <v>20</v>
      </c>
      <c r="G328" s="43">
        <v>14750</v>
      </c>
      <c r="H328" s="43">
        <v>221250</v>
      </c>
      <c r="I328" s="44">
        <v>15</v>
      </c>
      <c r="J328" s="26" t="s">
        <v>12</v>
      </c>
    </row>
    <row r="329" spans="2:10" x14ac:dyDescent="0.25">
      <c r="B329" s="27">
        <v>46084</v>
      </c>
      <c r="C329" s="28">
        <f t="shared" si="4"/>
        <v>46084</v>
      </c>
      <c r="D329" s="30" t="s">
        <v>669</v>
      </c>
      <c r="E329" s="30" t="s">
        <v>670</v>
      </c>
      <c r="F329" s="30" t="s">
        <v>20</v>
      </c>
      <c r="G329" s="43">
        <v>23.6</v>
      </c>
      <c r="H329" s="43">
        <v>731.6</v>
      </c>
      <c r="I329" s="44">
        <v>31</v>
      </c>
      <c r="J329" s="26" t="s">
        <v>12</v>
      </c>
    </row>
    <row r="330" spans="2:10" x14ac:dyDescent="0.25">
      <c r="B330" s="27">
        <v>46084</v>
      </c>
      <c r="C330" s="28">
        <f t="shared" si="4"/>
        <v>46084</v>
      </c>
      <c r="D330" s="30" t="s">
        <v>671</v>
      </c>
      <c r="E330" s="30" t="s">
        <v>672</v>
      </c>
      <c r="F330" s="30" t="s">
        <v>20</v>
      </c>
      <c r="G330" s="43">
        <v>2286.84</v>
      </c>
      <c r="H330" s="43">
        <v>11434.2</v>
      </c>
      <c r="I330" s="44">
        <v>5</v>
      </c>
      <c r="J330" s="26" t="s">
        <v>12</v>
      </c>
    </row>
    <row r="331" spans="2:10" x14ac:dyDescent="0.25">
      <c r="B331" s="27">
        <v>46084</v>
      </c>
      <c r="C331" s="28">
        <f t="shared" si="4"/>
        <v>46084</v>
      </c>
      <c r="D331" s="30" t="s">
        <v>673</v>
      </c>
      <c r="E331" s="30" t="s">
        <v>674</v>
      </c>
      <c r="F331" s="30" t="s">
        <v>20</v>
      </c>
      <c r="G331" s="43">
        <v>1144.5999999999999</v>
      </c>
      <c r="H331" s="43">
        <v>60663.799999999996</v>
      </c>
      <c r="I331" s="44">
        <v>53</v>
      </c>
      <c r="J331" s="26" t="s">
        <v>12</v>
      </c>
    </row>
    <row r="332" spans="2:10" x14ac:dyDescent="0.25">
      <c r="B332" s="27">
        <v>46084</v>
      </c>
      <c r="C332" s="28">
        <f t="shared" ref="C332:C355" si="5">+B332</f>
        <v>46084</v>
      </c>
      <c r="D332" s="30" t="s">
        <v>675</v>
      </c>
      <c r="E332" s="30" t="s">
        <v>676</v>
      </c>
      <c r="F332" s="30" t="s">
        <v>20</v>
      </c>
      <c r="G332" s="43">
        <v>3763.02</v>
      </c>
      <c r="H332" s="43">
        <v>37630.199999999997</v>
      </c>
      <c r="I332" s="44">
        <v>10</v>
      </c>
      <c r="J332" s="26" t="s">
        <v>12</v>
      </c>
    </row>
    <row r="333" spans="2:10" x14ac:dyDescent="0.25">
      <c r="B333" s="27">
        <v>46084</v>
      </c>
      <c r="C333" s="28">
        <f t="shared" si="5"/>
        <v>46084</v>
      </c>
      <c r="D333" s="30" t="s">
        <v>677</v>
      </c>
      <c r="E333" s="30" t="s">
        <v>678</v>
      </c>
      <c r="F333" s="30" t="s">
        <v>20</v>
      </c>
      <c r="G333" s="43">
        <v>4858.5600000000004</v>
      </c>
      <c r="H333" s="43">
        <v>9717.1200000000008</v>
      </c>
      <c r="I333" s="44">
        <v>2</v>
      </c>
      <c r="J333" s="26" t="s">
        <v>12</v>
      </c>
    </row>
    <row r="334" spans="2:10" x14ac:dyDescent="0.25">
      <c r="B334" s="27">
        <v>46083</v>
      </c>
      <c r="C334" s="28">
        <f t="shared" si="5"/>
        <v>46083</v>
      </c>
      <c r="D334" s="30" t="s">
        <v>679</v>
      </c>
      <c r="E334" s="30" t="s">
        <v>680</v>
      </c>
      <c r="F334" s="30" t="s">
        <v>20</v>
      </c>
      <c r="G334" s="43">
        <v>300.81</v>
      </c>
      <c r="H334" s="43">
        <v>6918.63</v>
      </c>
      <c r="I334" s="44">
        <v>23</v>
      </c>
      <c r="J334" s="26" t="s">
        <v>12</v>
      </c>
    </row>
    <row r="335" spans="2:10" x14ac:dyDescent="0.25">
      <c r="B335" s="27">
        <v>46083</v>
      </c>
      <c r="C335" s="28">
        <f t="shared" si="5"/>
        <v>46083</v>
      </c>
      <c r="D335" s="30" t="s">
        <v>681</v>
      </c>
      <c r="E335" s="30" t="s">
        <v>682</v>
      </c>
      <c r="F335" s="30" t="s">
        <v>23</v>
      </c>
      <c r="G335" s="43">
        <v>61.36</v>
      </c>
      <c r="H335" s="43">
        <v>61.36</v>
      </c>
      <c r="I335" s="44">
        <v>1</v>
      </c>
      <c r="J335" s="26" t="s">
        <v>12</v>
      </c>
    </row>
    <row r="336" spans="2:10" x14ac:dyDescent="0.25">
      <c r="B336" s="27">
        <v>46083</v>
      </c>
      <c r="C336" s="28">
        <f t="shared" si="5"/>
        <v>46083</v>
      </c>
      <c r="D336" s="30" t="s">
        <v>683</v>
      </c>
      <c r="E336" s="30" t="s">
        <v>684</v>
      </c>
      <c r="F336" s="30" t="s">
        <v>685</v>
      </c>
      <c r="G336" s="43">
        <v>68.44</v>
      </c>
      <c r="H336" s="43">
        <v>11977</v>
      </c>
      <c r="I336" s="44">
        <v>175</v>
      </c>
      <c r="J336" s="26" t="s">
        <v>12</v>
      </c>
    </row>
    <row r="337" spans="2:10" x14ac:dyDescent="0.25">
      <c r="B337" s="27">
        <v>46083</v>
      </c>
      <c r="C337" s="28">
        <f t="shared" si="5"/>
        <v>46083</v>
      </c>
      <c r="D337" s="30" t="s">
        <v>686</v>
      </c>
      <c r="E337" s="30" t="s">
        <v>687</v>
      </c>
      <c r="F337" s="30" t="s">
        <v>40</v>
      </c>
      <c r="G337" s="43">
        <v>590</v>
      </c>
      <c r="H337" s="43">
        <v>97940</v>
      </c>
      <c r="I337" s="44">
        <v>166</v>
      </c>
      <c r="J337" s="26" t="s">
        <v>12</v>
      </c>
    </row>
    <row r="338" spans="2:10" x14ac:dyDescent="0.25">
      <c r="B338" s="27">
        <v>46083</v>
      </c>
      <c r="C338" s="28">
        <f t="shared" si="5"/>
        <v>46083</v>
      </c>
      <c r="D338" s="30" t="s">
        <v>688</v>
      </c>
      <c r="E338" s="30" t="s">
        <v>689</v>
      </c>
      <c r="F338" s="30" t="s">
        <v>20</v>
      </c>
      <c r="G338" s="43">
        <v>4888.6400000000003</v>
      </c>
      <c r="H338" s="43">
        <v>24443.200000000001</v>
      </c>
      <c r="I338" s="44">
        <v>5</v>
      </c>
      <c r="J338" s="26" t="s">
        <v>12</v>
      </c>
    </row>
    <row r="339" spans="2:10" x14ac:dyDescent="0.25">
      <c r="B339" s="27">
        <v>46083</v>
      </c>
      <c r="C339" s="28">
        <f t="shared" si="5"/>
        <v>46083</v>
      </c>
      <c r="D339" s="30" t="s">
        <v>690</v>
      </c>
      <c r="E339" s="30" t="s">
        <v>691</v>
      </c>
      <c r="F339" s="30" t="s">
        <v>20</v>
      </c>
      <c r="G339" s="43">
        <v>338</v>
      </c>
      <c r="H339" s="43">
        <v>1014</v>
      </c>
      <c r="I339" s="44">
        <v>3</v>
      </c>
      <c r="J339" s="26" t="s">
        <v>12</v>
      </c>
    </row>
    <row r="340" spans="2:10" x14ac:dyDescent="0.25">
      <c r="B340" s="27">
        <v>46083</v>
      </c>
      <c r="C340" s="28">
        <f t="shared" si="5"/>
        <v>46083</v>
      </c>
      <c r="D340" s="30" t="s">
        <v>692</v>
      </c>
      <c r="E340" s="30" t="s">
        <v>693</v>
      </c>
      <c r="F340" s="30" t="s">
        <v>20</v>
      </c>
      <c r="G340" s="43">
        <v>4.9000000000000004</v>
      </c>
      <c r="H340" s="43">
        <v>1367.1000000000001</v>
      </c>
      <c r="I340" s="44">
        <v>279</v>
      </c>
      <c r="J340" s="26" t="s">
        <v>12</v>
      </c>
    </row>
    <row r="341" spans="2:10" x14ac:dyDescent="0.25">
      <c r="B341" s="27">
        <v>46083</v>
      </c>
      <c r="C341" s="28">
        <f t="shared" si="5"/>
        <v>46083</v>
      </c>
      <c r="D341" s="30" t="s">
        <v>694</v>
      </c>
      <c r="E341" s="30" t="s">
        <v>695</v>
      </c>
      <c r="F341" s="30" t="s">
        <v>20</v>
      </c>
      <c r="G341" s="43">
        <v>590</v>
      </c>
      <c r="H341" s="43">
        <v>4130</v>
      </c>
      <c r="I341" s="44">
        <v>7</v>
      </c>
      <c r="J341" s="26" t="s">
        <v>12</v>
      </c>
    </row>
    <row r="342" spans="2:10" x14ac:dyDescent="0.25">
      <c r="B342" s="27">
        <v>46083</v>
      </c>
      <c r="C342" s="28">
        <f t="shared" si="5"/>
        <v>46083</v>
      </c>
      <c r="D342" s="30" t="s">
        <v>696</v>
      </c>
      <c r="E342" s="30" t="s">
        <v>697</v>
      </c>
      <c r="F342" s="30" t="s">
        <v>20</v>
      </c>
      <c r="G342" s="43">
        <v>826</v>
      </c>
      <c r="H342" s="43">
        <v>18172</v>
      </c>
      <c r="I342" s="44">
        <v>22</v>
      </c>
      <c r="J342" s="26" t="s">
        <v>12</v>
      </c>
    </row>
    <row r="343" spans="2:10" x14ac:dyDescent="0.25">
      <c r="B343" s="27">
        <v>46083</v>
      </c>
      <c r="C343" s="28">
        <f t="shared" si="5"/>
        <v>46083</v>
      </c>
      <c r="D343" s="30" t="s">
        <v>698</v>
      </c>
      <c r="E343" s="30" t="s">
        <v>699</v>
      </c>
      <c r="F343" s="30" t="s">
        <v>20</v>
      </c>
      <c r="G343" s="43">
        <v>590</v>
      </c>
      <c r="H343" s="43">
        <v>4130</v>
      </c>
      <c r="I343" s="44">
        <v>7</v>
      </c>
      <c r="J343" s="26" t="s">
        <v>12</v>
      </c>
    </row>
    <row r="344" spans="2:10" x14ac:dyDescent="0.25">
      <c r="B344" s="27">
        <v>46083</v>
      </c>
      <c r="C344" s="28">
        <f t="shared" si="5"/>
        <v>46083</v>
      </c>
      <c r="D344" s="30" t="s">
        <v>700</v>
      </c>
      <c r="E344" s="30" t="s">
        <v>701</v>
      </c>
      <c r="F344" s="30" t="s">
        <v>20</v>
      </c>
      <c r="G344" s="43">
        <v>637.20000000000005</v>
      </c>
      <c r="H344" s="43">
        <v>48427.200000000004</v>
      </c>
      <c r="I344" s="44">
        <v>76</v>
      </c>
      <c r="J344" s="26" t="s">
        <v>12</v>
      </c>
    </row>
    <row r="345" spans="2:10" x14ac:dyDescent="0.25">
      <c r="B345" s="27">
        <v>46083</v>
      </c>
      <c r="C345" s="28">
        <f t="shared" si="5"/>
        <v>46083</v>
      </c>
      <c r="D345" s="30" t="s">
        <v>702</v>
      </c>
      <c r="E345" s="30" t="s">
        <v>703</v>
      </c>
      <c r="F345" s="30" t="s">
        <v>20</v>
      </c>
      <c r="G345" s="43">
        <v>5902.36</v>
      </c>
      <c r="H345" s="43">
        <v>11804.72</v>
      </c>
      <c r="I345" s="44">
        <v>2</v>
      </c>
      <c r="J345" s="26" t="s">
        <v>12</v>
      </c>
    </row>
    <row r="346" spans="2:10" x14ac:dyDescent="0.25">
      <c r="B346" s="27">
        <v>46083</v>
      </c>
      <c r="C346" s="28">
        <f t="shared" si="5"/>
        <v>46083</v>
      </c>
      <c r="D346" s="30" t="s">
        <v>704</v>
      </c>
      <c r="E346" s="30" t="s">
        <v>705</v>
      </c>
      <c r="F346" s="30" t="s">
        <v>20</v>
      </c>
      <c r="G346" s="43">
        <v>23976.998199999998</v>
      </c>
      <c r="H346" s="43">
        <v>19181598.559999999</v>
      </c>
      <c r="I346" s="44">
        <v>800</v>
      </c>
      <c r="J346" s="26" t="s">
        <v>12</v>
      </c>
    </row>
    <row r="347" spans="2:10" x14ac:dyDescent="0.25">
      <c r="B347" s="27">
        <v>46083</v>
      </c>
      <c r="C347" s="28">
        <f t="shared" si="5"/>
        <v>46083</v>
      </c>
      <c r="D347" s="30" t="s">
        <v>706</v>
      </c>
      <c r="E347" s="30" t="s">
        <v>707</v>
      </c>
      <c r="F347" s="30" t="s">
        <v>20</v>
      </c>
      <c r="G347" s="43">
        <v>973.5</v>
      </c>
      <c r="H347" s="43">
        <v>7788</v>
      </c>
      <c r="I347" s="44">
        <v>8</v>
      </c>
      <c r="J347" s="26" t="s">
        <v>12</v>
      </c>
    </row>
    <row r="348" spans="2:10" x14ac:dyDescent="0.25">
      <c r="B348" s="27">
        <v>46083</v>
      </c>
      <c r="C348" s="28">
        <f t="shared" si="5"/>
        <v>46083</v>
      </c>
      <c r="D348" s="30" t="s">
        <v>708</v>
      </c>
      <c r="E348" s="30" t="s">
        <v>709</v>
      </c>
      <c r="F348" s="30" t="s">
        <v>20</v>
      </c>
      <c r="G348" s="43">
        <v>300.76</v>
      </c>
      <c r="H348" s="43">
        <v>230382.16</v>
      </c>
      <c r="I348" s="44">
        <v>766</v>
      </c>
      <c r="J348" s="26" t="s">
        <v>12</v>
      </c>
    </row>
    <row r="349" spans="2:10" x14ac:dyDescent="0.25">
      <c r="B349" s="27">
        <v>46083</v>
      </c>
      <c r="C349" s="28">
        <f t="shared" si="5"/>
        <v>46083</v>
      </c>
      <c r="D349" s="30" t="s">
        <v>710</v>
      </c>
      <c r="E349" s="30" t="s">
        <v>711</v>
      </c>
      <c r="F349" s="30" t="s">
        <v>11</v>
      </c>
      <c r="G349" s="43">
        <v>1711</v>
      </c>
      <c r="H349" s="43">
        <v>29087</v>
      </c>
      <c r="I349" s="44">
        <v>17</v>
      </c>
      <c r="J349" s="26" t="s">
        <v>12</v>
      </c>
    </row>
    <row r="350" spans="2:10" x14ac:dyDescent="0.25">
      <c r="B350" s="27">
        <v>46083</v>
      </c>
      <c r="C350" s="28">
        <f t="shared" si="5"/>
        <v>46083</v>
      </c>
      <c r="D350" s="30" t="s">
        <v>712</v>
      </c>
      <c r="E350" s="30" t="s">
        <v>713</v>
      </c>
      <c r="F350" s="30" t="s">
        <v>20</v>
      </c>
      <c r="G350" s="43">
        <v>886.48</v>
      </c>
      <c r="H350" s="43">
        <v>35459.199999999997</v>
      </c>
      <c r="I350" s="44">
        <v>40</v>
      </c>
      <c r="J350" s="26" t="s">
        <v>12</v>
      </c>
    </row>
    <row r="351" spans="2:10" x14ac:dyDescent="0.25">
      <c r="B351" s="27">
        <v>46083</v>
      </c>
      <c r="C351" s="28">
        <f t="shared" si="5"/>
        <v>46083</v>
      </c>
      <c r="D351" s="30" t="s">
        <v>714</v>
      </c>
      <c r="E351" s="30" t="s">
        <v>715</v>
      </c>
      <c r="F351" s="30" t="s">
        <v>20</v>
      </c>
      <c r="G351" s="43">
        <v>9.58</v>
      </c>
      <c r="H351" s="43">
        <v>2136.34</v>
      </c>
      <c r="I351" s="44">
        <v>223</v>
      </c>
      <c r="J351" s="26" t="s">
        <v>12</v>
      </c>
    </row>
    <row r="352" spans="2:10" x14ac:dyDescent="0.25">
      <c r="B352" s="27">
        <v>46083</v>
      </c>
      <c r="C352" s="28">
        <f t="shared" si="5"/>
        <v>46083</v>
      </c>
      <c r="D352" s="30" t="s">
        <v>716</v>
      </c>
      <c r="E352" s="30" t="s">
        <v>717</v>
      </c>
      <c r="F352" s="30" t="s">
        <v>20</v>
      </c>
      <c r="G352" s="29">
        <v>227.74</v>
      </c>
      <c r="H352" s="43">
        <v>232522.54</v>
      </c>
      <c r="I352" s="44">
        <v>1021</v>
      </c>
      <c r="J352" s="26" t="s">
        <v>12</v>
      </c>
    </row>
    <row r="353" spans="2:9" x14ac:dyDescent="0.25">
      <c r="B353" s="27">
        <v>46083</v>
      </c>
      <c r="C353" s="28">
        <f t="shared" si="5"/>
        <v>46083</v>
      </c>
      <c r="D353" s="30" t="s">
        <v>718</v>
      </c>
      <c r="E353" s="30" t="s">
        <v>719</v>
      </c>
      <c r="F353" s="30" t="s">
        <v>20</v>
      </c>
      <c r="G353" s="43">
        <v>936.31820000000005</v>
      </c>
      <c r="H353" s="43">
        <v>61797.001200000006</v>
      </c>
      <c r="I353" s="44">
        <v>66</v>
      </c>
    </row>
    <row r="354" spans="2:9" x14ac:dyDescent="0.25">
      <c r="B354" s="27">
        <v>46083</v>
      </c>
      <c r="C354" s="28">
        <f t="shared" si="5"/>
        <v>46083</v>
      </c>
      <c r="D354" s="30" t="s">
        <v>720</v>
      </c>
      <c r="E354" s="30" t="s">
        <v>721</v>
      </c>
      <c r="F354" s="30" t="s">
        <v>20</v>
      </c>
      <c r="G354" s="43">
        <v>2939.38</v>
      </c>
      <c r="H354" s="43">
        <v>29393.800000000003</v>
      </c>
      <c r="I354" s="44">
        <v>10</v>
      </c>
    </row>
    <row r="355" spans="2:9" ht="15.75" thickBot="1" x14ac:dyDescent="0.3">
      <c r="B355" s="31">
        <v>46083</v>
      </c>
      <c r="C355" s="32">
        <f t="shared" si="5"/>
        <v>46083</v>
      </c>
      <c r="D355" s="33" t="s">
        <v>722</v>
      </c>
      <c r="E355" s="33" t="s">
        <v>723</v>
      </c>
      <c r="F355" s="33" t="s">
        <v>20</v>
      </c>
      <c r="G355" s="46">
        <v>4.2</v>
      </c>
      <c r="H355" s="46">
        <v>63</v>
      </c>
      <c r="I355" s="47">
        <v>15</v>
      </c>
    </row>
    <row r="356" spans="2:9" ht="15.75" thickBot="1" x14ac:dyDescent="0.3">
      <c r="B356" s="34"/>
      <c r="C356" s="35"/>
      <c r="D356" s="36"/>
      <c r="E356" s="36"/>
      <c r="F356" s="36"/>
      <c r="G356" s="37" t="s">
        <v>724</v>
      </c>
      <c r="H356" s="37">
        <f>SUM(H12:H355)</f>
        <v>50075347.878860533</v>
      </c>
      <c r="I356" s="38"/>
    </row>
    <row r="367" spans="2:9" x14ac:dyDescent="0.25">
      <c r="H367" s="1"/>
    </row>
    <row r="368" spans="2:9" x14ac:dyDescent="0.25">
      <c r="B368" s="50" t="s">
        <v>725</v>
      </c>
      <c r="C368" s="50"/>
      <c r="D368" s="50"/>
      <c r="E368" s="50" t="s">
        <v>726</v>
      </c>
      <c r="F368" s="50"/>
      <c r="G368" s="50" t="s">
        <v>727</v>
      </c>
      <c r="H368" s="50"/>
      <c r="I368" s="50"/>
    </row>
    <row r="369" spans="2:9" x14ac:dyDescent="0.25">
      <c r="B369" s="48" t="s">
        <v>728</v>
      </c>
      <c r="C369" s="48"/>
      <c r="D369" s="48"/>
      <c r="E369" s="48" t="s">
        <v>729</v>
      </c>
      <c r="F369" s="48"/>
      <c r="G369" s="49" t="s">
        <v>730</v>
      </c>
      <c r="H369" s="49"/>
      <c r="I369" s="49"/>
    </row>
    <row r="372" spans="2:9" ht="15.75" x14ac:dyDescent="0.25">
      <c r="B372" s="39"/>
      <c r="C372" s="39"/>
      <c r="D372" s="39"/>
      <c r="E372" s="39"/>
      <c r="F372" s="39"/>
      <c r="G372" s="39"/>
      <c r="H372" s="39"/>
      <c r="I372" s="39"/>
    </row>
    <row r="373" spans="2:9" x14ac:dyDescent="0.25">
      <c r="B373" s="40"/>
      <c r="C373" s="40"/>
      <c r="D373" s="40"/>
      <c r="E373" s="40"/>
      <c r="F373" s="40"/>
      <c r="G373" s="40"/>
      <c r="H373" s="40"/>
      <c r="I373" s="40"/>
    </row>
  </sheetData>
  <mergeCells count="8">
    <mergeCell ref="B369:D369"/>
    <mergeCell ref="E369:F369"/>
    <mergeCell ref="G369:I369"/>
    <mergeCell ref="B8:I8"/>
    <mergeCell ref="B9:I9"/>
    <mergeCell ref="B368:D368"/>
    <mergeCell ref="E368:F368"/>
    <mergeCell ref="G368:I36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6790-A136-489D-8E30-DBBA7B74EDB2}">
  <dimension ref="A1:I96"/>
  <sheetViews>
    <sheetView workbookViewId="0">
      <selection activeCell="D15" sqref="D15"/>
    </sheetView>
  </sheetViews>
  <sheetFormatPr baseColWidth="10" defaultColWidth="11" defaultRowHeight="15" x14ac:dyDescent="0.25"/>
  <cols>
    <col min="1" max="1" width="4.42578125" customWidth="1"/>
    <col min="2" max="2" width="11.7109375" style="92" customWidth="1"/>
    <col min="3" max="3" width="50.7109375" customWidth="1"/>
    <col min="4" max="4" width="14.140625" style="92" bestFit="1" customWidth="1"/>
    <col min="5" max="5" width="16.42578125" style="92" customWidth="1"/>
    <col min="6" max="6" width="14.7109375" style="92" bestFit="1" customWidth="1"/>
    <col min="7" max="7" width="11" style="100"/>
    <col min="8" max="8" width="13.7109375" customWidth="1"/>
    <col min="9" max="9" width="12.42578125" customWidth="1"/>
  </cols>
  <sheetData>
    <row r="1" spans="1:9" x14ac:dyDescent="0.25">
      <c r="A1" s="53" t="s">
        <v>731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9" x14ac:dyDescent="0.25">
      <c r="A3" s="53"/>
      <c r="B3" s="53"/>
      <c r="C3" s="53"/>
      <c r="D3" s="53"/>
      <c r="E3" s="53"/>
      <c r="F3" s="53"/>
      <c r="G3" s="53"/>
      <c r="H3" s="53"/>
      <c r="I3" s="53"/>
    </row>
    <row r="4" spans="1:9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9" x14ac:dyDescent="0.25">
      <c r="A5" s="53"/>
      <c r="B5" s="53"/>
      <c r="C5" s="53"/>
      <c r="D5" s="53"/>
      <c r="E5" s="53"/>
      <c r="F5" s="53"/>
      <c r="G5" s="53"/>
      <c r="H5" s="53"/>
      <c r="I5" s="53"/>
    </row>
    <row r="6" spans="1:9" x14ac:dyDescent="0.25">
      <c r="A6" s="53"/>
      <c r="B6" s="53"/>
      <c r="C6" s="53"/>
      <c r="D6" s="53"/>
      <c r="E6" s="53"/>
      <c r="F6" s="53"/>
      <c r="G6" s="53"/>
      <c r="H6" s="53"/>
      <c r="I6" s="53"/>
    </row>
    <row r="7" spans="1:9" x14ac:dyDescent="0.25">
      <c r="A7" s="53"/>
      <c r="B7" s="53"/>
      <c r="C7" s="53"/>
      <c r="D7" s="53"/>
      <c r="E7" s="53"/>
      <c r="F7" s="53"/>
      <c r="G7" s="53"/>
      <c r="H7" s="53"/>
      <c r="I7" s="53"/>
    </row>
    <row r="8" spans="1:9" x14ac:dyDescent="0.25">
      <c r="A8" s="53"/>
      <c r="B8" s="53"/>
      <c r="C8" s="53"/>
      <c r="D8" s="53"/>
      <c r="E8" s="53"/>
      <c r="F8" s="53"/>
      <c r="G8" s="53"/>
      <c r="H8" s="53"/>
      <c r="I8" s="53"/>
    </row>
    <row r="9" spans="1:9" x14ac:dyDescent="0.25">
      <c r="A9" s="53"/>
      <c r="B9" s="53"/>
      <c r="C9" s="53"/>
      <c r="D9" s="53"/>
      <c r="E9" s="53"/>
      <c r="F9" s="53"/>
      <c r="G9" s="53"/>
      <c r="H9" s="53"/>
      <c r="I9" s="53"/>
    </row>
    <row r="10" spans="1:9" x14ac:dyDescent="0.25">
      <c r="A10" s="53"/>
      <c r="B10" s="53"/>
      <c r="C10" s="53"/>
      <c r="D10" s="53"/>
      <c r="E10" s="53"/>
      <c r="F10" s="53"/>
      <c r="G10" s="53"/>
      <c r="H10" s="53"/>
      <c r="I10" s="53"/>
    </row>
    <row r="11" spans="1:9" x14ac:dyDescent="0.25">
      <c r="A11" s="53"/>
      <c r="B11" s="53"/>
      <c r="C11" s="53"/>
      <c r="D11" s="53"/>
      <c r="E11" s="53"/>
      <c r="F11" s="53"/>
      <c r="G11" s="53"/>
      <c r="H11" s="53"/>
      <c r="I11" s="53"/>
    </row>
    <row r="12" spans="1:9" ht="19.5" thickBot="1" x14ac:dyDescent="0.35">
      <c r="A12" s="54" t="s">
        <v>732</v>
      </c>
      <c r="B12" s="54"/>
      <c r="C12" s="54"/>
      <c r="D12" s="54"/>
      <c r="E12" s="54"/>
      <c r="F12" s="54"/>
      <c r="G12" s="54"/>
      <c r="H12" s="54"/>
      <c r="I12" s="54"/>
    </row>
    <row r="13" spans="1:9" ht="45.75" thickBot="1" x14ac:dyDescent="0.3">
      <c r="A13" s="55" t="s">
        <v>733</v>
      </c>
      <c r="B13" s="56" t="s">
        <v>734</v>
      </c>
      <c r="C13" s="56" t="s">
        <v>735</v>
      </c>
      <c r="D13" s="56" t="s">
        <v>736</v>
      </c>
      <c r="E13" s="57" t="s">
        <v>737</v>
      </c>
      <c r="F13" s="57" t="s">
        <v>738</v>
      </c>
      <c r="G13" s="58" t="s">
        <v>9</v>
      </c>
      <c r="H13" s="56" t="s">
        <v>739</v>
      </c>
      <c r="I13" s="59" t="s">
        <v>740</v>
      </c>
    </row>
    <row r="14" spans="1:9" s="68" customFormat="1" ht="20.100000000000001" customHeight="1" x14ac:dyDescent="0.3">
      <c r="A14" s="60">
        <v>1</v>
      </c>
      <c r="B14" s="61">
        <v>140</v>
      </c>
      <c r="C14" s="62" t="s">
        <v>741</v>
      </c>
      <c r="D14" s="63">
        <v>7881.24</v>
      </c>
      <c r="E14" s="64">
        <f t="shared" ref="E14:E47" si="0">F14</f>
        <v>44252</v>
      </c>
      <c r="F14" s="64">
        <v>44252</v>
      </c>
      <c r="G14" s="65">
        <v>31</v>
      </c>
      <c r="H14" s="66">
        <f t="shared" ref="H14:H77" si="1">D14*G14</f>
        <v>244318.44</v>
      </c>
      <c r="I14" s="67" t="s">
        <v>742</v>
      </c>
    </row>
    <row r="15" spans="1:9" s="68" customFormat="1" ht="20.100000000000001" customHeight="1" x14ac:dyDescent="0.3">
      <c r="A15" s="60">
        <v>2</v>
      </c>
      <c r="B15" s="69">
        <v>131</v>
      </c>
      <c r="C15" s="70" t="s">
        <v>743</v>
      </c>
      <c r="D15" s="71">
        <v>3000</v>
      </c>
      <c r="E15" s="72">
        <f t="shared" si="0"/>
        <v>44336</v>
      </c>
      <c r="F15" s="72">
        <v>44336</v>
      </c>
      <c r="G15" s="73">
        <v>27</v>
      </c>
      <c r="H15" s="74">
        <f t="shared" si="1"/>
        <v>81000</v>
      </c>
      <c r="I15" s="75" t="s">
        <v>742</v>
      </c>
    </row>
    <row r="16" spans="1:9" s="68" customFormat="1" ht="20.100000000000001" customHeight="1" x14ac:dyDescent="0.3">
      <c r="A16" s="60">
        <v>3</v>
      </c>
      <c r="B16" s="69">
        <v>476</v>
      </c>
      <c r="C16" s="70" t="s">
        <v>744</v>
      </c>
      <c r="D16" s="71">
        <v>81.25</v>
      </c>
      <c r="E16" s="72">
        <f t="shared" si="0"/>
        <v>44337</v>
      </c>
      <c r="F16" s="72">
        <v>44337</v>
      </c>
      <c r="G16" s="73">
        <v>100</v>
      </c>
      <c r="H16" s="66">
        <f t="shared" si="1"/>
        <v>8125</v>
      </c>
      <c r="I16" s="75" t="s">
        <v>745</v>
      </c>
    </row>
    <row r="17" spans="1:9" s="68" customFormat="1" ht="20.100000000000001" customHeight="1" x14ac:dyDescent="0.3">
      <c r="A17" s="60">
        <v>4</v>
      </c>
      <c r="B17" s="69">
        <v>424</v>
      </c>
      <c r="C17" s="70" t="s">
        <v>746</v>
      </c>
      <c r="D17" s="71">
        <v>29.2</v>
      </c>
      <c r="E17" s="72">
        <f t="shared" si="0"/>
        <v>44337</v>
      </c>
      <c r="F17" s="72">
        <v>44337</v>
      </c>
      <c r="G17" s="73">
        <v>330</v>
      </c>
      <c r="H17" s="74">
        <f t="shared" si="1"/>
        <v>9636</v>
      </c>
      <c r="I17" s="75" t="s">
        <v>742</v>
      </c>
    </row>
    <row r="18" spans="1:9" s="68" customFormat="1" ht="20.100000000000001" customHeight="1" x14ac:dyDescent="0.3">
      <c r="A18" s="60">
        <v>5</v>
      </c>
      <c r="B18" s="69">
        <v>832</v>
      </c>
      <c r="C18" s="70" t="s">
        <v>747</v>
      </c>
      <c r="D18" s="71">
        <v>1900</v>
      </c>
      <c r="E18" s="72">
        <f t="shared" si="0"/>
        <v>44545</v>
      </c>
      <c r="F18" s="72">
        <v>44545</v>
      </c>
      <c r="G18" s="73">
        <v>13</v>
      </c>
      <c r="H18" s="66">
        <f t="shared" si="1"/>
        <v>24700</v>
      </c>
      <c r="I18" s="75" t="s">
        <v>742</v>
      </c>
    </row>
    <row r="19" spans="1:9" s="68" customFormat="1" ht="20.100000000000001" customHeight="1" x14ac:dyDescent="0.3">
      <c r="A19" s="60">
        <v>6</v>
      </c>
      <c r="B19" s="69">
        <v>120</v>
      </c>
      <c r="C19" s="70" t="s">
        <v>748</v>
      </c>
      <c r="D19" s="71">
        <v>1900</v>
      </c>
      <c r="E19" s="72">
        <f t="shared" si="0"/>
        <v>44545</v>
      </c>
      <c r="F19" s="72">
        <v>44545</v>
      </c>
      <c r="G19" s="73">
        <v>19</v>
      </c>
      <c r="H19" s="74">
        <f t="shared" si="1"/>
        <v>36100</v>
      </c>
      <c r="I19" s="75" t="s">
        <v>742</v>
      </c>
    </row>
    <row r="20" spans="1:9" s="68" customFormat="1" ht="20.100000000000001" customHeight="1" x14ac:dyDescent="0.3">
      <c r="A20" s="60">
        <v>7</v>
      </c>
      <c r="B20" s="69">
        <v>121</v>
      </c>
      <c r="C20" s="70" t="s">
        <v>749</v>
      </c>
      <c r="D20" s="71">
        <v>1900</v>
      </c>
      <c r="E20" s="72">
        <f t="shared" si="0"/>
        <v>44545</v>
      </c>
      <c r="F20" s="72">
        <v>44545</v>
      </c>
      <c r="G20" s="73">
        <v>16</v>
      </c>
      <c r="H20" s="66">
        <f t="shared" si="1"/>
        <v>30400</v>
      </c>
      <c r="I20" s="75" t="s">
        <v>742</v>
      </c>
    </row>
    <row r="21" spans="1:9" s="68" customFormat="1" ht="20.100000000000001" customHeight="1" x14ac:dyDescent="0.3">
      <c r="A21" s="60">
        <v>8</v>
      </c>
      <c r="B21" s="69">
        <v>122</v>
      </c>
      <c r="C21" s="70" t="s">
        <v>750</v>
      </c>
      <c r="D21" s="71">
        <v>1900</v>
      </c>
      <c r="E21" s="72">
        <f t="shared" si="0"/>
        <v>44545</v>
      </c>
      <c r="F21" s="72">
        <v>44545</v>
      </c>
      <c r="G21" s="73">
        <v>13</v>
      </c>
      <c r="H21" s="74">
        <f t="shared" si="1"/>
        <v>24700</v>
      </c>
      <c r="I21" s="75" t="s">
        <v>742</v>
      </c>
    </row>
    <row r="22" spans="1:9" s="68" customFormat="1" ht="20.100000000000001" customHeight="1" x14ac:dyDescent="0.3">
      <c r="A22" s="60">
        <v>9</v>
      </c>
      <c r="B22" s="69">
        <v>1410</v>
      </c>
      <c r="C22" s="70" t="s">
        <v>751</v>
      </c>
      <c r="D22" s="71">
        <v>525.01</v>
      </c>
      <c r="E22" s="72">
        <f t="shared" si="0"/>
        <v>44940</v>
      </c>
      <c r="F22" s="72">
        <v>44940</v>
      </c>
      <c r="G22" s="73">
        <v>436</v>
      </c>
      <c r="H22" s="66">
        <f t="shared" si="1"/>
        <v>228904.36</v>
      </c>
      <c r="I22" s="75" t="s">
        <v>752</v>
      </c>
    </row>
    <row r="23" spans="1:9" s="68" customFormat="1" ht="20.100000000000001" customHeight="1" x14ac:dyDescent="0.3">
      <c r="A23" s="60">
        <v>10</v>
      </c>
      <c r="B23" s="69">
        <v>1408</v>
      </c>
      <c r="C23" s="70" t="s">
        <v>753</v>
      </c>
      <c r="D23" s="71">
        <v>513</v>
      </c>
      <c r="E23" s="72">
        <f t="shared" si="0"/>
        <v>45145</v>
      </c>
      <c r="F23" s="72">
        <v>45145</v>
      </c>
      <c r="G23" s="73">
        <v>279</v>
      </c>
      <c r="H23" s="74">
        <f t="shared" si="1"/>
        <v>143127</v>
      </c>
      <c r="I23" s="75" t="s">
        <v>742</v>
      </c>
    </row>
    <row r="24" spans="1:9" s="68" customFormat="1" ht="20.100000000000001" customHeight="1" x14ac:dyDescent="0.3">
      <c r="A24" s="60">
        <v>11</v>
      </c>
      <c r="B24" s="69">
        <v>1312</v>
      </c>
      <c r="C24" s="70" t="s">
        <v>754</v>
      </c>
      <c r="D24" s="71">
        <v>6627</v>
      </c>
      <c r="E24" s="72">
        <f t="shared" si="0"/>
        <v>45168</v>
      </c>
      <c r="F24" s="72">
        <v>45168</v>
      </c>
      <c r="G24" s="73">
        <v>13</v>
      </c>
      <c r="H24" s="66">
        <f t="shared" si="1"/>
        <v>86151</v>
      </c>
      <c r="I24" s="75" t="s">
        <v>742</v>
      </c>
    </row>
    <row r="25" spans="1:9" s="68" customFormat="1" ht="20.100000000000001" customHeight="1" x14ac:dyDescent="0.3">
      <c r="A25" s="60">
        <v>12</v>
      </c>
      <c r="B25" s="69">
        <v>1313</v>
      </c>
      <c r="C25" s="70" t="s">
        <v>755</v>
      </c>
      <c r="D25" s="71">
        <v>4636.24</v>
      </c>
      <c r="E25" s="72">
        <f t="shared" si="0"/>
        <v>45230</v>
      </c>
      <c r="F25" s="72">
        <v>45230</v>
      </c>
      <c r="G25" s="73">
        <v>70</v>
      </c>
      <c r="H25" s="74">
        <f t="shared" si="1"/>
        <v>324536.8</v>
      </c>
      <c r="I25" s="75" t="s">
        <v>742</v>
      </c>
    </row>
    <row r="26" spans="1:9" s="68" customFormat="1" ht="20.100000000000001" customHeight="1" x14ac:dyDescent="0.3">
      <c r="A26" s="60">
        <v>13</v>
      </c>
      <c r="B26" s="69">
        <v>1402</v>
      </c>
      <c r="C26" s="70" t="s">
        <v>756</v>
      </c>
      <c r="D26" s="71">
        <v>114</v>
      </c>
      <c r="E26" s="72">
        <f t="shared" si="0"/>
        <v>45243</v>
      </c>
      <c r="F26" s="72">
        <v>45243</v>
      </c>
      <c r="G26" s="73">
        <v>370</v>
      </c>
      <c r="H26" s="66">
        <f t="shared" si="1"/>
        <v>42180</v>
      </c>
      <c r="I26" s="75" t="s">
        <v>742</v>
      </c>
    </row>
    <row r="27" spans="1:9" s="68" customFormat="1" ht="20.100000000000001" customHeight="1" x14ac:dyDescent="0.3">
      <c r="A27" s="60">
        <v>14</v>
      </c>
      <c r="B27" s="69">
        <v>1403</v>
      </c>
      <c r="C27" s="70" t="s">
        <v>757</v>
      </c>
      <c r="D27" s="71">
        <v>43.26</v>
      </c>
      <c r="E27" s="72">
        <f t="shared" si="0"/>
        <v>45243</v>
      </c>
      <c r="F27" s="72">
        <v>45243</v>
      </c>
      <c r="G27" s="73">
        <v>320</v>
      </c>
      <c r="H27" s="74">
        <f t="shared" si="1"/>
        <v>13843.199999999999</v>
      </c>
      <c r="I27" s="75" t="s">
        <v>742</v>
      </c>
    </row>
    <row r="28" spans="1:9" s="68" customFormat="1" ht="20.100000000000001" customHeight="1" x14ac:dyDescent="0.3">
      <c r="A28" s="60">
        <v>15</v>
      </c>
      <c r="B28" s="69">
        <v>1421</v>
      </c>
      <c r="C28" s="70" t="s">
        <v>758</v>
      </c>
      <c r="D28" s="71">
        <v>70</v>
      </c>
      <c r="E28" s="72">
        <f t="shared" si="0"/>
        <v>45243</v>
      </c>
      <c r="F28" s="72">
        <v>45243</v>
      </c>
      <c r="G28" s="73">
        <v>76</v>
      </c>
      <c r="H28" s="66">
        <f t="shared" si="1"/>
        <v>5320</v>
      </c>
      <c r="I28" s="75" t="s">
        <v>40</v>
      </c>
    </row>
    <row r="29" spans="1:9" s="68" customFormat="1" ht="20.100000000000001" customHeight="1" x14ac:dyDescent="0.3">
      <c r="A29" s="60">
        <v>16</v>
      </c>
      <c r="B29" s="69">
        <v>1421</v>
      </c>
      <c r="C29" s="70" t="s">
        <v>759</v>
      </c>
      <c r="D29" s="71">
        <v>70</v>
      </c>
      <c r="E29" s="72">
        <f t="shared" si="0"/>
        <v>45243</v>
      </c>
      <c r="F29" s="72">
        <v>45243</v>
      </c>
      <c r="G29" s="73">
        <v>110</v>
      </c>
      <c r="H29" s="74">
        <f t="shared" si="1"/>
        <v>7700</v>
      </c>
      <c r="I29" s="75" t="s">
        <v>760</v>
      </c>
    </row>
    <row r="30" spans="1:9" s="68" customFormat="1" ht="20.100000000000001" customHeight="1" x14ac:dyDescent="0.3">
      <c r="A30" s="60">
        <v>17</v>
      </c>
      <c r="B30" s="69">
        <v>1392</v>
      </c>
      <c r="C30" s="70" t="s">
        <v>761</v>
      </c>
      <c r="D30" s="71">
        <v>353.39</v>
      </c>
      <c r="E30" s="72">
        <f t="shared" si="0"/>
        <v>45243</v>
      </c>
      <c r="F30" s="72">
        <v>45243</v>
      </c>
      <c r="G30" s="73">
        <v>107</v>
      </c>
      <c r="H30" s="66">
        <f t="shared" si="1"/>
        <v>37812.729999999996</v>
      </c>
      <c r="I30" s="75" t="s">
        <v>742</v>
      </c>
    </row>
    <row r="31" spans="1:9" s="68" customFormat="1" ht="20.100000000000001" customHeight="1" x14ac:dyDescent="0.3">
      <c r="A31" s="60">
        <v>18</v>
      </c>
      <c r="B31" s="69">
        <v>1423</v>
      </c>
      <c r="C31" s="70" t="s">
        <v>762</v>
      </c>
      <c r="D31" s="71">
        <v>42.78</v>
      </c>
      <c r="E31" s="72">
        <f t="shared" si="0"/>
        <v>45243</v>
      </c>
      <c r="F31" s="72">
        <v>45243</v>
      </c>
      <c r="G31" s="73">
        <v>107</v>
      </c>
      <c r="H31" s="74">
        <f t="shared" si="1"/>
        <v>4577.46</v>
      </c>
      <c r="I31" s="75" t="s">
        <v>742</v>
      </c>
    </row>
    <row r="32" spans="1:9" s="68" customFormat="1" ht="20.100000000000001" customHeight="1" x14ac:dyDescent="0.3">
      <c r="A32" s="60">
        <v>19</v>
      </c>
      <c r="B32" s="69">
        <v>1425</v>
      </c>
      <c r="C32" s="70" t="s">
        <v>763</v>
      </c>
      <c r="D32" s="71">
        <v>27.67</v>
      </c>
      <c r="E32" s="72">
        <f t="shared" si="0"/>
        <v>45243</v>
      </c>
      <c r="F32" s="72">
        <v>45243</v>
      </c>
      <c r="G32" s="73">
        <v>110</v>
      </c>
      <c r="H32" s="66">
        <f t="shared" si="1"/>
        <v>3043.7000000000003</v>
      </c>
      <c r="I32" s="75" t="s">
        <v>742</v>
      </c>
    </row>
    <row r="33" spans="1:9" s="68" customFormat="1" ht="20.100000000000001" customHeight="1" x14ac:dyDescent="0.3">
      <c r="A33" s="60">
        <v>20</v>
      </c>
      <c r="B33" s="69">
        <v>1430</v>
      </c>
      <c r="C33" s="70" t="s">
        <v>764</v>
      </c>
      <c r="D33" s="71">
        <v>58.75</v>
      </c>
      <c r="E33" s="72">
        <f t="shared" si="0"/>
        <v>45243</v>
      </c>
      <c r="F33" s="72">
        <v>45243</v>
      </c>
      <c r="G33" s="73">
        <v>400</v>
      </c>
      <c r="H33" s="74">
        <f t="shared" si="1"/>
        <v>23500</v>
      </c>
      <c r="I33" s="75" t="s">
        <v>765</v>
      </c>
    </row>
    <row r="34" spans="1:9" s="68" customFormat="1" ht="20.100000000000001" customHeight="1" x14ac:dyDescent="0.3">
      <c r="A34" s="60">
        <v>21</v>
      </c>
      <c r="B34" s="69">
        <v>1397</v>
      </c>
      <c r="C34" s="70" t="s">
        <v>766</v>
      </c>
      <c r="D34" s="71">
        <v>170</v>
      </c>
      <c r="E34" s="72">
        <f t="shared" si="0"/>
        <v>45243</v>
      </c>
      <c r="F34" s="72">
        <v>45243</v>
      </c>
      <c r="G34" s="73">
        <v>320</v>
      </c>
      <c r="H34" s="66">
        <f t="shared" si="1"/>
        <v>54400</v>
      </c>
      <c r="I34" s="75" t="s">
        <v>742</v>
      </c>
    </row>
    <row r="35" spans="1:9" s="68" customFormat="1" ht="20.100000000000001" customHeight="1" x14ac:dyDescent="0.3">
      <c r="A35" s="60">
        <v>22</v>
      </c>
      <c r="B35" s="69">
        <v>1398</v>
      </c>
      <c r="C35" s="70" t="s">
        <v>767</v>
      </c>
      <c r="D35" s="71">
        <v>250</v>
      </c>
      <c r="E35" s="72">
        <f t="shared" si="0"/>
        <v>45243</v>
      </c>
      <c r="F35" s="72">
        <v>45243</v>
      </c>
      <c r="G35" s="73">
        <v>328</v>
      </c>
      <c r="H35" s="74">
        <f t="shared" si="1"/>
        <v>82000</v>
      </c>
      <c r="I35" s="75" t="s">
        <v>742</v>
      </c>
    </row>
    <row r="36" spans="1:9" s="68" customFormat="1" ht="20.100000000000001" customHeight="1" x14ac:dyDescent="0.3">
      <c r="A36" s="60">
        <v>23</v>
      </c>
      <c r="B36" s="69">
        <v>1396</v>
      </c>
      <c r="C36" s="70" t="s">
        <v>768</v>
      </c>
      <c r="D36" s="71">
        <v>350</v>
      </c>
      <c r="E36" s="72">
        <f t="shared" si="0"/>
        <v>45243</v>
      </c>
      <c r="F36" s="72">
        <v>45243</v>
      </c>
      <c r="G36" s="73">
        <v>236</v>
      </c>
      <c r="H36" s="66">
        <f t="shared" si="1"/>
        <v>82600</v>
      </c>
      <c r="I36" s="75" t="s">
        <v>742</v>
      </c>
    </row>
    <row r="37" spans="1:9" s="68" customFormat="1" ht="20.100000000000001" customHeight="1" x14ac:dyDescent="0.3">
      <c r="A37" s="60">
        <v>24</v>
      </c>
      <c r="B37" s="69">
        <v>1399</v>
      </c>
      <c r="C37" s="70" t="s">
        <v>769</v>
      </c>
      <c r="D37" s="71">
        <v>390.88</v>
      </c>
      <c r="E37" s="72">
        <f t="shared" si="0"/>
        <v>45243</v>
      </c>
      <c r="F37" s="72">
        <v>45243</v>
      </c>
      <c r="G37" s="73">
        <v>43</v>
      </c>
      <c r="H37" s="74">
        <f t="shared" si="1"/>
        <v>16807.84</v>
      </c>
      <c r="I37" s="75" t="s">
        <v>742</v>
      </c>
    </row>
    <row r="38" spans="1:9" s="68" customFormat="1" ht="20.100000000000001" customHeight="1" x14ac:dyDescent="0.3">
      <c r="A38" s="60">
        <v>25</v>
      </c>
      <c r="B38" s="69">
        <v>1400</v>
      </c>
      <c r="C38" s="70" t="s">
        <v>770</v>
      </c>
      <c r="D38" s="71">
        <v>450</v>
      </c>
      <c r="E38" s="72">
        <f t="shared" si="0"/>
        <v>45243</v>
      </c>
      <c r="F38" s="72">
        <v>45243</v>
      </c>
      <c r="G38" s="73">
        <v>86</v>
      </c>
      <c r="H38" s="66">
        <f t="shared" si="1"/>
        <v>38700</v>
      </c>
      <c r="I38" s="75" t="s">
        <v>742</v>
      </c>
    </row>
    <row r="39" spans="1:9" s="68" customFormat="1" ht="20.100000000000001" customHeight="1" x14ac:dyDescent="0.3">
      <c r="A39" s="60">
        <v>26</v>
      </c>
      <c r="B39" s="69">
        <v>1427</v>
      </c>
      <c r="C39" s="70" t="s">
        <v>771</v>
      </c>
      <c r="D39" s="71">
        <v>21.17</v>
      </c>
      <c r="E39" s="72">
        <f t="shared" si="0"/>
        <v>45243</v>
      </c>
      <c r="F39" s="72">
        <v>45243</v>
      </c>
      <c r="G39" s="73">
        <v>1310</v>
      </c>
      <c r="H39" s="74">
        <f t="shared" si="1"/>
        <v>27732.7</v>
      </c>
      <c r="I39" s="75" t="s">
        <v>742</v>
      </c>
    </row>
    <row r="40" spans="1:9" s="68" customFormat="1" ht="20.100000000000001" customHeight="1" x14ac:dyDescent="0.3">
      <c r="A40" s="60">
        <v>27</v>
      </c>
      <c r="B40" s="69">
        <v>1428</v>
      </c>
      <c r="C40" s="70" t="s">
        <v>772</v>
      </c>
      <c r="D40" s="71">
        <v>26.11</v>
      </c>
      <c r="E40" s="72">
        <f t="shared" si="0"/>
        <v>45243</v>
      </c>
      <c r="F40" s="72">
        <v>45243</v>
      </c>
      <c r="G40" s="73">
        <v>1104</v>
      </c>
      <c r="H40" s="66">
        <f t="shared" si="1"/>
        <v>28825.439999999999</v>
      </c>
      <c r="I40" s="75" t="s">
        <v>742</v>
      </c>
    </row>
    <row r="41" spans="1:9" s="68" customFormat="1" ht="20.100000000000001" customHeight="1" x14ac:dyDescent="0.3">
      <c r="A41" s="60">
        <v>28</v>
      </c>
      <c r="B41" s="69">
        <v>1429</v>
      </c>
      <c r="C41" s="70" t="s">
        <v>773</v>
      </c>
      <c r="D41" s="71">
        <v>25.72</v>
      </c>
      <c r="E41" s="72">
        <f t="shared" si="0"/>
        <v>45243</v>
      </c>
      <c r="F41" s="72">
        <v>45243</v>
      </c>
      <c r="G41" s="73">
        <v>1270</v>
      </c>
      <c r="H41" s="74">
        <f t="shared" si="1"/>
        <v>32664.399999999998</v>
      </c>
      <c r="I41" s="75" t="s">
        <v>742</v>
      </c>
    </row>
    <row r="42" spans="1:9" s="68" customFormat="1" ht="20.100000000000001" customHeight="1" x14ac:dyDescent="0.3">
      <c r="A42" s="60">
        <v>29</v>
      </c>
      <c r="B42" s="69">
        <v>1434</v>
      </c>
      <c r="C42" s="70" t="s">
        <v>774</v>
      </c>
      <c r="D42" s="71">
        <v>14.38</v>
      </c>
      <c r="E42" s="72">
        <f t="shared" si="0"/>
        <v>45243</v>
      </c>
      <c r="F42" s="72">
        <v>45243</v>
      </c>
      <c r="G42" s="73">
        <v>254</v>
      </c>
      <c r="H42" s="66">
        <f t="shared" si="1"/>
        <v>3652.52</v>
      </c>
      <c r="I42" s="75" t="s">
        <v>742</v>
      </c>
    </row>
    <row r="43" spans="1:9" s="68" customFormat="1" ht="20.100000000000001" customHeight="1" x14ac:dyDescent="0.3">
      <c r="A43" s="60">
        <v>30</v>
      </c>
      <c r="B43" s="69">
        <v>1411</v>
      </c>
      <c r="C43" s="70" t="s">
        <v>775</v>
      </c>
      <c r="D43" s="71">
        <v>540.03</v>
      </c>
      <c r="E43" s="72">
        <f t="shared" si="0"/>
        <v>45244</v>
      </c>
      <c r="F43" s="72">
        <v>45244</v>
      </c>
      <c r="G43" s="73">
        <v>423</v>
      </c>
      <c r="H43" s="74">
        <f t="shared" si="1"/>
        <v>228432.69</v>
      </c>
      <c r="I43" s="75" t="s">
        <v>752</v>
      </c>
    </row>
    <row r="44" spans="1:9" s="68" customFormat="1" ht="20.100000000000001" customHeight="1" x14ac:dyDescent="0.3">
      <c r="A44" s="60">
        <v>31</v>
      </c>
      <c r="B44" s="69">
        <v>1401</v>
      </c>
      <c r="C44" s="70" t="s">
        <v>776</v>
      </c>
      <c r="D44" s="71">
        <v>536.29</v>
      </c>
      <c r="E44" s="72">
        <f t="shared" si="0"/>
        <v>45246</v>
      </c>
      <c r="F44" s="72">
        <v>45246</v>
      </c>
      <c r="G44" s="73">
        <v>139</v>
      </c>
      <c r="H44" s="66">
        <f t="shared" si="1"/>
        <v>74544.31</v>
      </c>
      <c r="I44" s="75" t="s">
        <v>742</v>
      </c>
    </row>
    <row r="45" spans="1:9" s="68" customFormat="1" ht="20.100000000000001" customHeight="1" x14ac:dyDescent="0.3">
      <c r="A45" s="60">
        <v>32</v>
      </c>
      <c r="B45" s="69">
        <v>1405</v>
      </c>
      <c r="C45" s="70" t="s">
        <v>777</v>
      </c>
      <c r="D45" s="71">
        <v>104</v>
      </c>
      <c r="E45" s="72">
        <f t="shared" si="0"/>
        <v>45247</v>
      </c>
      <c r="F45" s="72">
        <v>45247</v>
      </c>
      <c r="G45" s="73">
        <v>240</v>
      </c>
      <c r="H45" s="74">
        <f t="shared" si="1"/>
        <v>24960</v>
      </c>
      <c r="I45" s="75" t="s">
        <v>742</v>
      </c>
    </row>
    <row r="46" spans="1:9" s="68" customFormat="1" ht="20.100000000000001" customHeight="1" x14ac:dyDescent="0.3">
      <c r="A46" s="60">
        <v>33</v>
      </c>
      <c r="B46" s="69">
        <v>1404</v>
      </c>
      <c r="C46" s="70" t="s">
        <v>778</v>
      </c>
      <c r="D46" s="71">
        <v>24.19</v>
      </c>
      <c r="E46" s="72">
        <f t="shared" si="0"/>
        <v>45251</v>
      </c>
      <c r="F46" s="72">
        <v>45251</v>
      </c>
      <c r="G46" s="73">
        <v>4850</v>
      </c>
      <c r="H46" s="66">
        <f t="shared" si="1"/>
        <v>117321.5</v>
      </c>
      <c r="I46" s="75" t="s">
        <v>742</v>
      </c>
    </row>
    <row r="47" spans="1:9" s="68" customFormat="1" ht="20.100000000000001" customHeight="1" x14ac:dyDescent="0.3">
      <c r="A47" s="60">
        <v>34</v>
      </c>
      <c r="B47" s="69">
        <v>1385</v>
      </c>
      <c r="C47" s="70" t="s">
        <v>779</v>
      </c>
      <c r="D47" s="71">
        <v>81.25</v>
      </c>
      <c r="E47" s="72">
        <f t="shared" si="0"/>
        <v>45821</v>
      </c>
      <c r="F47" s="72">
        <v>45821</v>
      </c>
      <c r="G47" s="73">
        <v>523</v>
      </c>
      <c r="H47" s="74">
        <f t="shared" si="1"/>
        <v>42493.75</v>
      </c>
      <c r="I47" s="75" t="s">
        <v>565</v>
      </c>
    </row>
    <row r="48" spans="1:9" s="68" customFormat="1" ht="20.100000000000001" customHeight="1" x14ac:dyDescent="0.3">
      <c r="A48" s="60">
        <v>35</v>
      </c>
      <c r="B48" s="76" t="s">
        <v>780</v>
      </c>
      <c r="C48" s="70" t="s">
        <v>781</v>
      </c>
      <c r="D48" s="71">
        <v>752.84</v>
      </c>
      <c r="E48" s="72">
        <v>45821</v>
      </c>
      <c r="F48" s="72">
        <v>45821</v>
      </c>
      <c r="G48" s="73">
        <v>166</v>
      </c>
      <c r="H48" s="66">
        <f t="shared" si="1"/>
        <v>124971.44</v>
      </c>
      <c r="I48" s="75" t="s">
        <v>742</v>
      </c>
    </row>
    <row r="49" spans="1:9" s="68" customFormat="1" ht="20.100000000000001" customHeight="1" x14ac:dyDescent="0.3">
      <c r="A49" s="60">
        <v>36</v>
      </c>
      <c r="B49" s="76" t="s">
        <v>782</v>
      </c>
      <c r="C49" s="70" t="s">
        <v>783</v>
      </c>
      <c r="D49" s="71">
        <v>1026.05</v>
      </c>
      <c r="E49" s="72">
        <v>45821</v>
      </c>
      <c r="F49" s="72" t="s">
        <v>784</v>
      </c>
      <c r="G49" s="73">
        <v>29</v>
      </c>
      <c r="H49" s="74">
        <f t="shared" si="1"/>
        <v>29755.449999999997</v>
      </c>
      <c r="I49" s="75" t="s">
        <v>742</v>
      </c>
    </row>
    <row r="50" spans="1:9" s="68" customFormat="1" ht="20.100000000000001" customHeight="1" x14ac:dyDescent="0.3">
      <c r="A50" s="60">
        <v>37</v>
      </c>
      <c r="B50" s="76" t="s">
        <v>785</v>
      </c>
      <c r="C50" s="70" t="s">
        <v>786</v>
      </c>
      <c r="D50" s="71">
        <v>188.46</v>
      </c>
      <c r="E50" s="72">
        <v>45821</v>
      </c>
      <c r="F50" s="72">
        <v>45821</v>
      </c>
      <c r="G50" s="73">
        <v>104</v>
      </c>
      <c r="H50" s="66">
        <f t="shared" si="1"/>
        <v>19599.84</v>
      </c>
      <c r="I50" s="75" t="s">
        <v>787</v>
      </c>
    </row>
    <row r="51" spans="1:9" s="68" customFormat="1" ht="20.100000000000001" customHeight="1" x14ac:dyDescent="0.3">
      <c r="A51" s="60">
        <v>38</v>
      </c>
      <c r="B51" s="76" t="s">
        <v>788</v>
      </c>
      <c r="C51" s="70" t="s">
        <v>789</v>
      </c>
      <c r="D51" s="71">
        <f>241.71/10</f>
        <v>24.170999999999999</v>
      </c>
      <c r="E51" s="72">
        <v>45821</v>
      </c>
      <c r="F51" s="72">
        <v>45821</v>
      </c>
      <c r="G51" s="73">
        <v>2820</v>
      </c>
      <c r="H51" s="74">
        <f t="shared" si="1"/>
        <v>68162.22</v>
      </c>
      <c r="I51" s="75" t="s">
        <v>742</v>
      </c>
    </row>
    <row r="52" spans="1:9" s="68" customFormat="1" ht="20.100000000000001" customHeight="1" x14ac:dyDescent="0.3">
      <c r="A52" s="60">
        <v>39</v>
      </c>
      <c r="B52" s="69">
        <v>1409</v>
      </c>
      <c r="C52" s="70" t="s">
        <v>790</v>
      </c>
      <c r="D52" s="71">
        <v>351.26</v>
      </c>
      <c r="E52" s="72">
        <f>F52</f>
        <v>45821</v>
      </c>
      <c r="F52" s="72">
        <v>45821</v>
      </c>
      <c r="G52" s="73">
        <v>2684</v>
      </c>
      <c r="H52" s="66">
        <f t="shared" si="1"/>
        <v>942781.84</v>
      </c>
      <c r="I52" s="75" t="s">
        <v>752</v>
      </c>
    </row>
    <row r="53" spans="1:9" s="68" customFormat="1" ht="20.100000000000001" customHeight="1" x14ac:dyDescent="0.3">
      <c r="A53" s="60">
        <v>40</v>
      </c>
      <c r="B53" s="76" t="s">
        <v>791</v>
      </c>
      <c r="C53" s="70" t="s">
        <v>792</v>
      </c>
      <c r="D53" s="71">
        <v>151.47999999999999</v>
      </c>
      <c r="E53" s="72">
        <v>45821</v>
      </c>
      <c r="F53" s="72">
        <v>45821</v>
      </c>
      <c r="G53" s="73">
        <v>7</v>
      </c>
      <c r="H53" s="74">
        <f t="shared" si="1"/>
        <v>1060.3599999999999</v>
      </c>
      <c r="I53" s="75" t="s">
        <v>742</v>
      </c>
    </row>
    <row r="54" spans="1:9" s="68" customFormat="1" ht="20.100000000000001" customHeight="1" x14ac:dyDescent="0.3">
      <c r="A54" s="60">
        <v>41</v>
      </c>
      <c r="B54" s="69">
        <v>1386</v>
      </c>
      <c r="C54" s="70" t="s">
        <v>793</v>
      </c>
      <c r="D54" s="71">
        <v>81.25</v>
      </c>
      <c r="E54" s="72">
        <f t="shared" ref="E54:E90" si="2">F54</f>
        <v>45824</v>
      </c>
      <c r="F54" s="72">
        <v>45824</v>
      </c>
      <c r="G54" s="73">
        <v>540</v>
      </c>
      <c r="H54" s="66">
        <f t="shared" si="1"/>
        <v>43875</v>
      </c>
      <c r="I54" s="75" t="s">
        <v>565</v>
      </c>
    </row>
    <row r="55" spans="1:9" s="68" customFormat="1" ht="20.100000000000001" customHeight="1" x14ac:dyDescent="0.3">
      <c r="A55" s="60">
        <v>42</v>
      </c>
      <c r="B55" s="69">
        <v>1319</v>
      </c>
      <c r="C55" s="70" t="s">
        <v>794</v>
      </c>
      <c r="D55" s="71">
        <v>11226.73</v>
      </c>
      <c r="E55" s="72">
        <f t="shared" si="2"/>
        <v>45832</v>
      </c>
      <c r="F55" s="72">
        <v>45832</v>
      </c>
      <c r="G55" s="73">
        <v>88</v>
      </c>
      <c r="H55" s="74">
        <f t="shared" si="1"/>
        <v>987952.24</v>
      </c>
      <c r="I55" s="75" t="s">
        <v>742</v>
      </c>
    </row>
    <row r="56" spans="1:9" s="68" customFormat="1" ht="20.100000000000001" customHeight="1" x14ac:dyDescent="0.3">
      <c r="A56" s="60">
        <v>43</v>
      </c>
      <c r="B56" s="69">
        <v>1316</v>
      </c>
      <c r="C56" s="70" t="s">
        <v>795</v>
      </c>
      <c r="D56" s="71">
        <v>3000</v>
      </c>
      <c r="E56" s="72">
        <f t="shared" si="2"/>
        <v>45832</v>
      </c>
      <c r="F56" s="72">
        <v>45832</v>
      </c>
      <c r="G56" s="73">
        <v>26</v>
      </c>
      <c r="H56" s="66">
        <f t="shared" si="1"/>
        <v>78000</v>
      </c>
      <c r="I56" s="75" t="s">
        <v>742</v>
      </c>
    </row>
    <row r="57" spans="1:9" s="68" customFormat="1" ht="20.100000000000001" customHeight="1" x14ac:dyDescent="0.3">
      <c r="A57" s="60">
        <v>44</v>
      </c>
      <c r="B57" s="69">
        <v>829</v>
      </c>
      <c r="C57" s="70" t="s">
        <v>796</v>
      </c>
      <c r="D57" s="71">
        <v>13946.01</v>
      </c>
      <c r="E57" s="72">
        <f t="shared" si="2"/>
        <v>45832</v>
      </c>
      <c r="F57" s="72">
        <v>45832</v>
      </c>
      <c r="G57" s="73">
        <v>4</v>
      </c>
      <c r="H57" s="74">
        <f t="shared" si="1"/>
        <v>55784.04</v>
      </c>
      <c r="I57" s="75" t="s">
        <v>742</v>
      </c>
    </row>
    <row r="58" spans="1:9" s="68" customFormat="1" ht="20.100000000000001" customHeight="1" x14ac:dyDescent="0.3">
      <c r="A58" s="60">
        <v>45</v>
      </c>
      <c r="B58" s="69">
        <v>1317</v>
      </c>
      <c r="C58" s="70" t="s">
        <v>797</v>
      </c>
      <c r="D58" s="71">
        <v>13946.01</v>
      </c>
      <c r="E58" s="72">
        <f t="shared" si="2"/>
        <v>45832</v>
      </c>
      <c r="F58" s="72">
        <v>45832</v>
      </c>
      <c r="G58" s="73">
        <v>10</v>
      </c>
      <c r="H58" s="66">
        <f t="shared" si="1"/>
        <v>139460.1</v>
      </c>
      <c r="I58" s="75" t="s">
        <v>742</v>
      </c>
    </row>
    <row r="59" spans="1:9" s="68" customFormat="1" ht="20.100000000000001" customHeight="1" x14ac:dyDescent="0.3">
      <c r="A59" s="60">
        <v>46</v>
      </c>
      <c r="B59" s="69">
        <v>1318</v>
      </c>
      <c r="C59" s="70" t="s">
        <v>798</v>
      </c>
      <c r="D59" s="71">
        <v>13946.01</v>
      </c>
      <c r="E59" s="72">
        <f t="shared" si="2"/>
        <v>45832</v>
      </c>
      <c r="F59" s="72">
        <v>45832</v>
      </c>
      <c r="G59" s="73">
        <v>10</v>
      </c>
      <c r="H59" s="74">
        <f t="shared" si="1"/>
        <v>139460.1</v>
      </c>
      <c r="I59" s="75" t="s">
        <v>742</v>
      </c>
    </row>
    <row r="60" spans="1:9" s="68" customFormat="1" ht="20.100000000000001" customHeight="1" x14ac:dyDescent="0.3">
      <c r="A60" s="60">
        <v>47</v>
      </c>
      <c r="B60" s="69">
        <v>1315</v>
      </c>
      <c r="C60" s="70" t="s">
        <v>799</v>
      </c>
      <c r="D60" s="71">
        <v>10972.5</v>
      </c>
      <c r="E60" s="72">
        <f t="shared" si="2"/>
        <v>45832</v>
      </c>
      <c r="F60" s="72">
        <v>45832</v>
      </c>
      <c r="G60" s="73">
        <v>9</v>
      </c>
      <c r="H60" s="66">
        <f t="shared" si="1"/>
        <v>98752.5</v>
      </c>
      <c r="I60" s="75" t="s">
        <v>742</v>
      </c>
    </row>
    <row r="61" spans="1:9" s="68" customFormat="1" ht="20.100000000000001" customHeight="1" x14ac:dyDescent="0.3">
      <c r="A61" s="60">
        <v>48</v>
      </c>
      <c r="B61" s="69">
        <v>1417</v>
      </c>
      <c r="C61" s="70" t="s">
        <v>800</v>
      </c>
      <c r="D61" s="71">
        <v>67</v>
      </c>
      <c r="E61" s="72">
        <f t="shared" si="2"/>
        <v>46035</v>
      </c>
      <c r="F61" s="72">
        <v>46035</v>
      </c>
      <c r="G61" s="73">
        <v>355</v>
      </c>
      <c r="H61" s="74">
        <f t="shared" si="1"/>
        <v>23785</v>
      </c>
      <c r="I61" s="75" t="s">
        <v>742</v>
      </c>
    </row>
    <row r="62" spans="1:9" s="68" customFormat="1" ht="20.100000000000001" customHeight="1" x14ac:dyDescent="0.3">
      <c r="A62" s="60">
        <v>49</v>
      </c>
      <c r="B62" s="69">
        <v>419</v>
      </c>
      <c r="C62" s="70" t="s">
        <v>801</v>
      </c>
      <c r="D62" s="71">
        <v>10.73</v>
      </c>
      <c r="E62" s="72">
        <f t="shared" si="2"/>
        <v>46035</v>
      </c>
      <c r="F62" s="72">
        <v>46035</v>
      </c>
      <c r="G62" s="73">
        <v>1526</v>
      </c>
      <c r="H62" s="66">
        <f t="shared" si="1"/>
        <v>16373.980000000001</v>
      </c>
      <c r="I62" s="75" t="s">
        <v>742</v>
      </c>
    </row>
    <row r="63" spans="1:9" s="68" customFormat="1" ht="20.100000000000001" customHeight="1" x14ac:dyDescent="0.3">
      <c r="A63" s="60">
        <v>50</v>
      </c>
      <c r="B63" s="69">
        <v>417</v>
      </c>
      <c r="C63" s="70" t="s">
        <v>802</v>
      </c>
      <c r="D63" s="71">
        <v>10.73</v>
      </c>
      <c r="E63" s="72">
        <f t="shared" si="2"/>
        <v>46035</v>
      </c>
      <c r="F63" s="72">
        <v>46035</v>
      </c>
      <c r="G63" s="73">
        <v>1310</v>
      </c>
      <c r="H63" s="74">
        <f t="shared" si="1"/>
        <v>14056.300000000001</v>
      </c>
      <c r="I63" s="75" t="s">
        <v>742</v>
      </c>
    </row>
    <row r="64" spans="1:9" s="68" customFormat="1" ht="20.100000000000001" customHeight="1" x14ac:dyDescent="0.3">
      <c r="A64" s="60">
        <v>51</v>
      </c>
      <c r="B64" s="69">
        <v>1422</v>
      </c>
      <c r="C64" s="70" t="s">
        <v>803</v>
      </c>
      <c r="D64" s="71">
        <v>30</v>
      </c>
      <c r="E64" s="72">
        <f t="shared" si="2"/>
        <v>46035</v>
      </c>
      <c r="F64" s="72">
        <v>46035</v>
      </c>
      <c r="G64" s="73">
        <v>466</v>
      </c>
      <c r="H64" s="66">
        <f t="shared" si="1"/>
        <v>13980</v>
      </c>
      <c r="I64" s="75" t="s">
        <v>742</v>
      </c>
    </row>
    <row r="65" spans="1:9" s="68" customFormat="1" ht="20.100000000000001" customHeight="1" x14ac:dyDescent="0.3">
      <c r="A65" s="60">
        <v>52</v>
      </c>
      <c r="B65" s="69">
        <v>1415</v>
      </c>
      <c r="C65" s="70" t="s">
        <v>804</v>
      </c>
      <c r="D65" s="71">
        <v>67</v>
      </c>
      <c r="E65" s="72">
        <f t="shared" si="2"/>
        <v>46035</v>
      </c>
      <c r="F65" s="72">
        <v>46035</v>
      </c>
      <c r="G65" s="73">
        <v>130</v>
      </c>
      <c r="H65" s="74">
        <f t="shared" si="1"/>
        <v>8710</v>
      </c>
      <c r="I65" s="75" t="s">
        <v>742</v>
      </c>
    </row>
    <row r="66" spans="1:9" s="68" customFormat="1" ht="20.100000000000001" customHeight="1" x14ac:dyDescent="0.3">
      <c r="A66" s="60">
        <v>53</v>
      </c>
      <c r="B66" s="69">
        <v>1407</v>
      </c>
      <c r="C66" s="70" t="s">
        <v>805</v>
      </c>
      <c r="D66" s="71">
        <v>464</v>
      </c>
      <c r="E66" s="72">
        <f t="shared" si="2"/>
        <v>46035</v>
      </c>
      <c r="F66" s="72">
        <v>46035</v>
      </c>
      <c r="G66" s="73">
        <v>120</v>
      </c>
      <c r="H66" s="66">
        <f t="shared" si="1"/>
        <v>55680</v>
      </c>
      <c r="I66" s="75" t="s">
        <v>40</v>
      </c>
    </row>
    <row r="67" spans="1:9" s="68" customFormat="1" ht="20.100000000000001" customHeight="1" x14ac:dyDescent="0.3">
      <c r="A67" s="60">
        <v>54</v>
      </c>
      <c r="B67" s="76" t="s">
        <v>806</v>
      </c>
      <c r="C67" s="70" t="s">
        <v>807</v>
      </c>
      <c r="D67" s="71">
        <v>30</v>
      </c>
      <c r="E67" s="72">
        <f t="shared" si="2"/>
        <v>46035</v>
      </c>
      <c r="F67" s="72">
        <v>46035</v>
      </c>
      <c r="G67" s="73">
        <v>360</v>
      </c>
      <c r="H67" s="74">
        <f t="shared" si="1"/>
        <v>10800</v>
      </c>
      <c r="I67" s="75" t="s">
        <v>808</v>
      </c>
    </row>
    <row r="68" spans="1:9" s="68" customFormat="1" ht="20.100000000000001" customHeight="1" x14ac:dyDescent="0.3">
      <c r="A68" s="60">
        <v>55</v>
      </c>
      <c r="B68" s="76" t="s">
        <v>809</v>
      </c>
      <c r="C68" s="70" t="s">
        <v>810</v>
      </c>
      <c r="D68" s="71">
        <v>105</v>
      </c>
      <c r="E68" s="72">
        <f t="shared" si="2"/>
        <v>46035</v>
      </c>
      <c r="F68" s="72">
        <v>46035</v>
      </c>
      <c r="G68" s="73">
        <v>156</v>
      </c>
      <c r="H68" s="66">
        <f t="shared" si="1"/>
        <v>16380</v>
      </c>
      <c r="I68" s="75" t="s">
        <v>742</v>
      </c>
    </row>
    <row r="69" spans="1:9" s="68" customFormat="1" ht="20.100000000000001" customHeight="1" x14ac:dyDescent="0.3">
      <c r="A69" s="60">
        <v>56</v>
      </c>
      <c r="B69" s="76" t="s">
        <v>811</v>
      </c>
      <c r="C69" s="70" t="s">
        <v>812</v>
      </c>
      <c r="D69" s="71">
        <v>110</v>
      </c>
      <c r="E69" s="72">
        <f t="shared" si="2"/>
        <v>46035</v>
      </c>
      <c r="F69" s="72">
        <v>46035</v>
      </c>
      <c r="G69" s="73">
        <v>160</v>
      </c>
      <c r="H69" s="74">
        <f t="shared" si="1"/>
        <v>17600</v>
      </c>
      <c r="I69" s="75" t="s">
        <v>742</v>
      </c>
    </row>
    <row r="70" spans="1:9" s="68" customFormat="1" ht="20.100000000000001" customHeight="1" x14ac:dyDescent="0.3">
      <c r="A70" s="60">
        <v>57</v>
      </c>
      <c r="B70" s="76" t="s">
        <v>813</v>
      </c>
      <c r="C70" s="70" t="s">
        <v>814</v>
      </c>
      <c r="D70" s="71">
        <v>131</v>
      </c>
      <c r="E70" s="72">
        <f t="shared" si="2"/>
        <v>46035</v>
      </c>
      <c r="F70" s="72">
        <v>46035</v>
      </c>
      <c r="G70" s="73">
        <v>113</v>
      </c>
      <c r="H70" s="66">
        <f t="shared" si="1"/>
        <v>14803</v>
      </c>
      <c r="I70" s="75" t="s">
        <v>742</v>
      </c>
    </row>
    <row r="71" spans="1:9" s="68" customFormat="1" ht="20.100000000000001" customHeight="1" x14ac:dyDescent="0.3">
      <c r="A71" s="60">
        <v>58</v>
      </c>
      <c r="B71" s="76" t="s">
        <v>815</v>
      </c>
      <c r="C71" s="70" t="s">
        <v>816</v>
      </c>
      <c r="D71" s="71">
        <v>165</v>
      </c>
      <c r="E71" s="72">
        <f t="shared" si="2"/>
        <v>46035</v>
      </c>
      <c r="F71" s="72">
        <v>46035</v>
      </c>
      <c r="G71" s="73">
        <v>158</v>
      </c>
      <c r="H71" s="74">
        <f t="shared" si="1"/>
        <v>26070</v>
      </c>
      <c r="I71" s="75" t="s">
        <v>742</v>
      </c>
    </row>
    <row r="72" spans="1:9" s="68" customFormat="1" ht="20.100000000000001" customHeight="1" x14ac:dyDescent="0.3">
      <c r="A72" s="60">
        <v>59</v>
      </c>
      <c r="B72" s="76" t="s">
        <v>817</v>
      </c>
      <c r="C72" s="70" t="s">
        <v>818</v>
      </c>
      <c r="D72" s="71">
        <v>195</v>
      </c>
      <c r="E72" s="72">
        <f t="shared" si="2"/>
        <v>46035</v>
      </c>
      <c r="F72" s="72">
        <v>46035</v>
      </c>
      <c r="G72" s="73">
        <v>132</v>
      </c>
      <c r="H72" s="66">
        <f t="shared" si="1"/>
        <v>25740</v>
      </c>
      <c r="I72" s="75" t="s">
        <v>742</v>
      </c>
    </row>
    <row r="73" spans="1:9" s="68" customFormat="1" ht="20.100000000000001" customHeight="1" x14ac:dyDescent="0.3">
      <c r="A73" s="60">
        <v>60</v>
      </c>
      <c r="B73" s="69">
        <v>1418</v>
      </c>
      <c r="C73" s="70" t="s">
        <v>227</v>
      </c>
      <c r="D73" s="71">
        <v>26</v>
      </c>
      <c r="E73" s="72">
        <f t="shared" si="2"/>
        <v>46035</v>
      </c>
      <c r="F73" s="72">
        <v>46035</v>
      </c>
      <c r="G73" s="73">
        <v>228</v>
      </c>
      <c r="H73" s="74">
        <f t="shared" si="1"/>
        <v>5928</v>
      </c>
      <c r="I73" s="75" t="s">
        <v>742</v>
      </c>
    </row>
    <row r="74" spans="1:9" s="68" customFormat="1" ht="20.100000000000001" customHeight="1" x14ac:dyDescent="0.3">
      <c r="A74" s="60">
        <v>61</v>
      </c>
      <c r="B74" s="69">
        <v>1390</v>
      </c>
      <c r="C74" s="70" t="s">
        <v>511</v>
      </c>
      <c r="D74" s="71">
        <v>17</v>
      </c>
      <c r="E74" s="72">
        <f t="shared" si="2"/>
        <v>46035</v>
      </c>
      <c r="F74" s="72">
        <v>46035</v>
      </c>
      <c r="G74" s="73">
        <v>107</v>
      </c>
      <c r="H74" s="66">
        <f t="shared" si="1"/>
        <v>1819</v>
      </c>
      <c r="I74" s="75" t="s">
        <v>742</v>
      </c>
    </row>
    <row r="75" spans="1:9" s="68" customFormat="1" ht="20.100000000000001" customHeight="1" x14ac:dyDescent="0.3">
      <c r="A75" s="60">
        <v>62</v>
      </c>
      <c r="B75" s="69">
        <v>1424</v>
      </c>
      <c r="C75" s="70" t="s">
        <v>819</v>
      </c>
      <c r="D75" s="71">
        <v>31.4</v>
      </c>
      <c r="E75" s="72">
        <f t="shared" si="2"/>
        <v>46035</v>
      </c>
      <c r="F75" s="72">
        <v>46035</v>
      </c>
      <c r="G75" s="73">
        <v>350</v>
      </c>
      <c r="H75" s="74">
        <f t="shared" si="1"/>
        <v>10990</v>
      </c>
      <c r="I75" s="75" t="s">
        <v>742</v>
      </c>
    </row>
    <row r="76" spans="1:9" s="68" customFormat="1" ht="20.100000000000001" customHeight="1" x14ac:dyDescent="0.3">
      <c r="A76" s="60">
        <v>63</v>
      </c>
      <c r="B76" s="69">
        <v>1416</v>
      </c>
      <c r="C76" s="70" t="s">
        <v>820</v>
      </c>
      <c r="D76" s="71">
        <v>41</v>
      </c>
      <c r="E76" s="72">
        <f t="shared" si="2"/>
        <v>46035</v>
      </c>
      <c r="F76" s="72">
        <v>46035</v>
      </c>
      <c r="G76" s="73">
        <v>170</v>
      </c>
      <c r="H76" s="66">
        <f t="shared" si="1"/>
        <v>6970</v>
      </c>
      <c r="I76" s="75" t="s">
        <v>742</v>
      </c>
    </row>
    <row r="77" spans="1:9" s="68" customFormat="1" ht="20.100000000000001" customHeight="1" x14ac:dyDescent="0.3">
      <c r="A77" s="60">
        <v>64</v>
      </c>
      <c r="B77" s="69">
        <v>1388</v>
      </c>
      <c r="C77" s="70" t="s">
        <v>821</v>
      </c>
      <c r="D77" s="71">
        <v>10.73</v>
      </c>
      <c r="E77" s="72">
        <f t="shared" si="2"/>
        <v>46035</v>
      </c>
      <c r="F77" s="72">
        <v>46035</v>
      </c>
      <c r="G77" s="73">
        <v>3635</v>
      </c>
      <c r="H77" s="74">
        <f t="shared" si="1"/>
        <v>39003.550000000003</v>
      </c>
      <c r="I77" s="75" t="s">
        <v>742</v>
      </c>
    </row>
    <row r="78" spans="1:9" s="68" customFormat="1" ht="20.100000000000001" customHeight="1" x14ac:dyDescent="0.3">
      <c r="A78" s="60">
        <v>65</v>
      </c>
      <c r="B78" s="69">
        <v>1419</v>
      </c>
      <c r="C78" s="70" t="s">
        <v>822</v>
      </c>
      <c r="D78" s="71">
        <v>20</v>
      </c>
      <c r="E78" s="72">
        <f t="shared" si="2"/>
        <v>46035</v>
      </c>
      <c r="F78" s="72">
        <v>46035</v>
      </c>
      <c r="G78" s="73">
        <v>120</v>
      </c>
      <c r="H78" s="66">
        <f t="shared" ref="H78:H90" si="3">D78*G78</f>
        <v>2400</v>
      </c>
      <c r="I78" s="75" t="s">
        <v>742</v>
      </c>
    </row>
    <row r="79" spans="1:9" s="68" customFormat="1" ht="20.100000000000001" customHeight="1" x14ac:dyDescent="0.3">
      <c r="A79" s="60">
        <v>66</v>
      </c>
      <c r="B79" s="76" t="s">
        <v>823</v>
      </c>
      <c r="C79" s="70" t="s">
        <v>824</v>
      </c>
      <c r="D79" s="71">
        <v>30</v>
      </c>
      <c r="E79" s="72">
        <f t="shared" si="2"/>
        <v>46035</v>
      </c>
      <c r="F79" s="72">
        <v>46035</v>
      </c>
      <c r="G79" s="73">
        <v>127</v>
      </c>
      <c r="H79" s="74">
        <f t="shared" si="3"/>
        <v>3810</v>
      </c>
      <c r="I79" s="75" t="s">
        <v>742</v>
      </c>
    </row>
    <row r="80" spans="1:9" s="68" customFormat="1" ht="20.100000000000001" customHeight="1" x14ac:dyDescent="0.3">
      <c r="A80" s="60">
        <v>67</v>
      </c>
      <c r="B80" s="76" t="s">
        <v>825</v>
      </c>
      <c r="C80" s="70" t="s">
        <v>826</v>
      </c>
      <c r="D80" s="71">
        <v>150</v>
      </c>
      <c r="E80" s="72">
        <f t="shared" si="2"/>
        <v>46035</v>
      </c>
      <c r="F80" s="77">
        <v>46035</v>
      </c>
      <c r="G80" s="73">
        <v>120</v>
      </c>
      <c r="H80" s="66">
        <f t="shared" si="3"/>
        <v>18000</v>
      </c>
      <c r="I80" s="75" t="s">
        <v>742</v>
      </c>
    </row>
    <row r="81" spans="1:9" s="68" customFormat="1" ht="20.100000000000001" customHeight="1" x14ac:dyDescent="0.3">
      <c r="A81" s="60">
        <v>68</v>
      </c>
      <c r="B81" s="76" t="s">
        <v>827</v>
      </c>
      <c r="C81" s="70" t="s">
        <v>828</v>
      </c>
      <c r="D81" s="71">
        <v>28</v>
      </c>
      <c r="E81" s="72">
        <f t="shared" si="2"/>
        <v>46035</v>
      </c>
      <c r="F81" s="77">
        <v>46035</v>
      </c>
      <c r="G81" s="73">
        <v>929</v>
      </c>
      <c r="H81" s="74">
        <f t="shared" si="3"/>
        <v>26012</v>
      </c>
      <c r="I81" s="75" t="s">
        <v>829</v>
      </c>
    </row>
    <row r="82" spans="1:9" s="68" customFormat="1" ht="20.100000000000001" customHeight="1" x14ac:dyDescent="0.3">
      <c r="A82" s="60">
        <v>69</v>
      </c>
      <c r="B82" s="76" t="s">
        <v>830</v>
      </c>
      <c r="C82" s="70" t="s">
        <v>831</v>
      </c>
      <c r="D82" s="71">
        <v>255</v>
      </c>
      <c r="E82" s="72">
        <f t="shared" si="2"/>
        <v>46035</v>
      </c>
      <c r="F82" s="77">
        <v>46035</v>
      </c>
      <c r="G82" s="73">
        <v>126</v>
      </c>
      <c r="H82" s="66">
        <f t="shared" si="3"/>
        <v>32130</v>
      </c>
      <c r="I82" s="75" t="s">
        <v>742</v>
      </c>
    </row>
    <row r="83" spans="1:9" s="68" customFormat="1" ht="20.100000000000001" customHeight="1" x14ac:dyDescent="0.3">
      <c r="A83" s="60">
        <v>70</v>
      </c>
      <c r="B83" s="76" t="s">
        <v>832</v>
      </c>
      <c r="C83" s="70" t="s">
        <v>833</v>
      </c>
      <c r="D83" s="71">
        <v>128</v>
      </c>
      <c r="E83" s="72">
        <f t="shared" si="2"/>
        <v>46035</v>
      </c>
      <c r="F83" s="77">
        <v>46035</v>
      </c>
      <c r="G83" s="73">
        <v>406</v>
      </c>
      <c r="H83" s="74">
        <f t="shared" si="3"/>
        <v>51968</v>
      </c>
      <c r="I83" s="75" t="s">
        <v>834</v>
      </c>
    </row>
    <row r="84" spans="1:9" s="68" customFormat="1" ht="20.100000000000001" customHeight="1" x14ac:dyDescent="0.3">
      <c r="A84" s="60">
        <v>71</v>
      </c>
      <c r="B84" s="76" t="s">
        <v>835</v>
      </c>
      <c r="C84" s="70" t="s">
        <v>836</v>
      </c>
      <c r="D84" s="71">
        <v>20</v>
      </c>
      <c r="E84" s="72">
        <f t="shared" si="2"/>
        <v>46035</v>
      </c>
      <c r="F84" s="77">
        <v>46035</v>
      </c>
      <c r="G84" s="73">
        <v>390</v>
      </c>
      <c r="H84" s="66">
        <f t="shared" si="3"/>
        <v>7800</v>
      </c>
      <c r="I84" s="75" t="s">
        <v>742</v>
      </c>
    </row>
    <row r="85" spans="1:9" s="68" customFormat="1" ht="20.100000000000001" customHeight="1" x14ac:dyDescent="0.3">
      <c r="A85" s="60">
        <v>72</v>
      </c>
      <c r="B85" s="76" t="s">
        <v>837</v>
      </c>
      <c r="C85" s="70" t="s">
        <v>838</v>
      </c>
      <c r="D85" s="71">
        <v>35</v>
      </c>
      <c r="E85" s="72">
        <f t="shared" si="2"/>
        <v>46035</v>
      </c>
      <c r="F85" s="77">
        <v>46035</v>
      </c>
      <c r="G85" s="78">
        <v>480</v>
      </c>
      <c r="H85" s="74">
        <f t="shared" si="3"/>
        <v>16800</v>
      </c>
      <c r="I85" s="75" t="s">
        <v>742</v>
      </c>
    </row>
    <row r="86" spans="1:9" s="68" customFormat="1" ht="20.100000000000001" customHeight="1" x14ac:dyDescent="0.3">
      <c r="A86" s="60">
        <v>73</v>
      </c>
      <c r="B86" s="76" t="s">
        <v>839</v>
      </c>
      <c r="C86" s="70" t="s">
        <v>840</v>
      </c>
      <c r="D86" s="71">
        <v>14</v>
      </c>
      <c r="E86" s="72">
        <f t="shared" si="2"/>
        <v>46035</v>
      </c>
      <c r="F86" s="77">
        <v>46035</v>
      </c>
      <c r="G86" s="78">
        <v>460</v>
      </c>
      <c r="H86" s="66">
        <f t="shared" si="3"/>
        <v>6440</v>
      </c>
      <c r="I86" s="75" t="s">
        <v>742</v>
      </c>
    </row>
    <row r="87" spans="1:9" s="68" customFormat="1" ht="20.100000000000001" customHeight="1" x14ac:dyDescent="0.3">
      <c r="A87" s="60">
        <v>74</v>
      </c>
      <c r="B87" s="76" t="s">
        <v>841</v>
      </c>
      <c r="C87" s="70" t="s">
        <v>842</v>
      </c>
      <c r="D87" s="71">
        <v>545</v>
      </c>
      <c r="E87" s="72">
        <f t="shared" si="2"/>
        <v>46035</v>
      </c>
      <c r="F87" s="77">
        <v>46035</v>
      </c>
      <c r="G87" s="73">
        <v>27</v>
      </c>
      <c r="H87" s="74">
        <f t="shared" si="3"/>
        <v>14715</v>
      </c>
      <c r="I87" s="75" t="s">
        <v>843</v>
      </c>
    </row>
    <row r="88" spans="1:9" s="68" customFormat="1" ht="20.100000000000001" customHeight="1" x14ac:dyDescent="0.3">
      <c r="A88" s="60">
        <v>75</v>
      </c>
      <c r="B88" s="76" t="s">
        <v>844</v>
      </c>
      <c r="C88" s="70" t="s">
        <v>845</v>
      </c>
      <c r="D88" s="71">
        <v>1650</v>
      </c>
      <c r="E88" s="72">
        <f t="shared" si="2"/>
        <v>46035</v>
      </c>
      <c r="F88" s="77">
        <v>46035</v>
      </c>
      <c r="G88" s="73">
        <v>21</v>
      </c>
      <c r="H88" s="66">
        <f t="shared" si="3"/>
        <v>34650</v>
      </c>
      <c r="I88" s="75" t="s">
        <v>843</v>
      </c>
    </row>
    <row r="89" spans="1:9" s="68" customFormat="1" ht="20.100000000000001" customHeight="1" x14ac:dyDescent="0.3">
      <c r="A89" s="60">
        <v>76</v>
      </c>
      <c r="B89" s="76" t="s">
        <v>846</v>
      </c>
      <c r="C89" s="70" t="s">
        <v>847</v>
      </c>
      <c r="D89" s="71">
        <v>1700</v>
      </c>
      <c r="E89" s="72">
        <f t="shared" si="2"/>
        <v>46035</v>
      </c>
      <c r="F89" s="77">
        <v>46035</v>
      </c>
      <c r="G89" s="73">
        <v>20</v>
      </c>
      <c r="H89" s="74">
        <f t="shared" si="3"/>
        <v>34000</v>
      </c>
      <c r="I89" s="75" t="s">
        <v>843</v>
      </c>
    </row>
    <row r="90" spans="1:9" s="68" customFormat="1" ht="20.100000000000001" customHeight="1" thickBot="1" x14ac:dyDescent="0.35">
      <c r="A90" s="60">
        <v>77</v>
      </c>
      <c r="B90" s="79" t="s">
        <v>848</v>
      </c>
      <c r="C90" s="80" t="s">
        <v>849</v>
      </c>
      <c r="D90" s="81">
        <v>117</v>
      </c>
      <c r="E90" s="72" t="str">
        <f t="shared" si="2"/>
        <v>13/012026</v>
      </c>
      <c r="F90" s="82" t="s">
        <v>850</v>
      </c>
      <c r="G90" s="83">
        <v>200</v>
      </c>
      <c r="H90" s="66">
        <f t="shared" si="3"/>
        <v>23400</v>
      </c>
      <c r="I90" s="84" t="s">
        <v>742</v>
      </c>
    </row>
    <row r="91" spans="1:9" ht="16.5" thickBot="1" x14ac:dyDescent="0.3">
      <c r="A91" s="85" t="s">
        <v>724</v>
      </c>
      <c r="B91" s="86"/>
      <c r="C91" s="87" t="s">
        <v>851</v>
      </c>
      <c r="D91" s="87"/>
      <c r="E91" s="88"/>
      <c r="F91" s="89"/>
      <c r="G91" s="90">
        <f>SUM(H14:H90)</f>
        <v>5545239.7999999989</v>
      </c>
      <c r="H91" s="90"/>
      <c r="I91" s="91"/>
    </row>
    <row r="92" spans="1:9" x14ac:dyDescent="0.25">
      <c r="C92" s="92"/>
      <c r="E92" s="93"/>
      <c r="F92" s="93"/>
      <c r="G92" s="94"/>
      <c r="I92" s="92"/>
    </row>
    <row r="93" spans="1:9" x14ac:dyDescent="0.25">
      <c r="C93" s="92"/>
      <c r="E93" s="93"/>
      <c r="F93" s="93"/>
      <c r="G93" s="94"/>
      <c r="I93" s="92"/>
    </row>
    <row r="94" spans="1:9" x14ac:dyDescent="0.25">
      <c r="B94" s="95" t="s">
        <v>852</v>
      </c>
      <c r="C94" s="95"/>
      <c r="D94" s="96"/>
      <c r="E94" s="93"/>
      <c r="F94" s="95" t="s">
        <v>853</v>
      </c>
      <c r="G94" s="95"/>
      <c r="H94" s="95"/>
      <c r="I94" s="95"/>
    </row>
    <row r="95" spans="1:9" ht="15.75" thickBot="1" x14ac:dyDescent="0.3">
      <c r="B95" s="97"/>
      <c r="C95" s="97"/>
      <c r="E95" s="93"/>
      <c r="F95" s="98"/>
      <c r="G95" s="98"/>
      <c r="H95" s="98"/>
      <c r="I95" s="98"/>
    </row>
    <row r="96" spans="1:9" ht="15.75" thickTop="1" x14ac:dyDescent="0.25">
      <c r="B96" s="99" t="s">
        <v>854</v>
      </c>
      <c r="C96" s="99"/>
      <c r="E96" s="93"/>
      <c r="F96" s="99" t="s">
        <v>855</v>
      </c>
      <c r="G96" s="99"/>
      <c r="H96" s="99"/>
      <c r="I96" s="99"/>
    </row>
  </sheetData>
  <mergeCells count="11">
    <mergeCell ref="B95:C95"/>
    <mergeCell ref="F95:I95"/>
    <mergeCell ref="B96:C96"/>
    <mergeCell ref="F96:I96"/>
    <mergeCell ref="A1:I11"/>
    <mergeCell ref="A12:I12"/>
    <mergeCell ref="A91:B91"/>
    <mergeCell ref="C91:D91"/>
    <mergeCell ref="G91:I91"/>
    <mergeCell ref="B94:C94"/>
    <mergeCell ref="F94:I9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 Taveras TAVERAS SANTANA</dc:creator>
  <cp:lastModifiedBy>Armando  Taveras TAVERAS SANTANA</cp:lastModifiedBy>
  <dcterms:created xsi:type="dcterms:W3CDTF">2026-04-16T14:33:52Z</dcterms:created>
  <dcterms:modified xsi:type="dcterms:W3CDTF">2026-04-20T15:18:28Z</dcterms:modified>
</cp:coreProperties>
</file>