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DICIEMBRE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46" i="1" s="1"/>
  <c r="H48" i="1" s="1"/>
  <c r="H49" i="1" s="1"/>
  <c r="H50" i="1" s="1"/>
</calcChain>
</file>

<file path=xl/sharedStrings.xml><?xml version="1.0" encoding="utf-8"?>
<sst xmlns="http://schemas.openxmlformats.org/spreadsheetml/2006/main" count="121" uniqueCount="99">
  <si>
    <t>COMEDORES ECONOMICOS DEL ESTADO</t>
  </si>
  <si>
    <t>INVENTARIO DE PROVISIONES ALMACEN GENERAL</t>
  </si>
  <si>
    <t>4TO TRIMESTRE 2025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</si>
  <si>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</si>
  <si>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</si>
  <si>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</si>
  <si>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</si>
  <si>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</si>
  <si>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</si>
  <si>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</si>
  <si>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</si>
  <si>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 xml:space="preserve">C234
</t>
  </si>
  <si>
    <t xml:space="preserve">ACEITE DE SOYA </t>
  </si>
  <si>
    <t>CAJA 24/1</t>
  </si>
  <si>
    <t>C13</t>
  </si>
  <si>
    <t>CALDO DE POLLO</t>
  </si>
  <si>
    <t>CAJA 4/1</t>
  </si>
  <si>
    <t>C187</t>
  </si>
  <si>
    <t>CODITOS PAQUETES 10 LIBRAS</t>
  </si>
  <si>
    <t>PAQUETES</t>
  </si>
  <si>
    <t>C23</t>
  </si>
  <si>
    <t>HABICHUELAS NEGRAS</t>
  </si>
  <si>
    <t>SACO 100/1</t>
  </si>
  <si>
    <t>C28</t>
  </si>
  <si>
    <t>‌LECHE EN POLVO 2,200GR</t>
  </si>
  <si>
    <t>CAJA 6/1</t>
  </si>
  <si>
    <t>C97</t>
  </si>
  <si>
    <t>MALAGUETA LIBRA</t>
  </si>
  <si>
    <t>LIBRAS</t>
  </si>
  <si>
    <t>C412</t>
  </si>
  <si>
    <t>ACEITE (LATA 30 LBS /CAJA 2 GALONES 15 LBS)</t>
  </si>
  <si>
    <t>2 GALONES 15 LIBRAS</t>
  </si>
  <si>
    <t>C09</t>
  </si>
  <si>
    <t>AVENA EN HOJUELAS</t>
  </si>
  <si>
    <t>FARDO 40/1</t>
  </si>
  <si>
    <t>C37</t>
  </si>
  <si>
    <t>CARNE DE POLLO</t>
  </si>
  <si>
    <t>C352</t>
  </si>
  <si>
    <t>CHULETA FRESCA</t>
  </si>
  <si>
    <t>C19</t>
  </si>
  <si>
    <t>GUANDULES</t>
  </si>
  <si>
    <t>C357</t>
  </si>
  <si>
    <t>HABICHUELA JACOMELO</t>
  </si>
  <si>
    <t>SACOS 100/1</t>
  </si>
  <si>
    <t>C96</t>
  </si>
  <si>
    <t xml:space="preserve">CLAVOS DULCE </t>
  </si>
  <si>
    <t>C188</t>
  </si>
  <si>
    <t>COCOA 25 LIBRAS</t>
  </si>
  <si>
    <t>C40</t>
  </si>
  <si>
    <t>SALAMI</t>
  </si>
  <si>
    <t>C04</t>
  </si>
  <si>
    <t xml:space="preserve">AJO EN PASTA </t>
  </si>
  <si>
    <t>C222</t>
  </si>
  <si>
    <t xml:space="preserve">BACALAO </t>
  </si>
  <si>
    <t>CAJA 55</t>
  </si>
  <si>
    <t>V07</t>
  </si>
  <si>
    <t>BIJA</t>
  </si>
  <si>
    <t>C31</t>
  </si>
  <si>
    <t>MAYONESA</t>
  </si>
  <si>
    <t>C442</t>
  </si>
  <si>
    <t>NUECES MIXTAS (BOLSA PLASTICA DE 5.5 LIBRAS)</t>
  </si>
  <si>
    <t>UNIDAD</t>
  </si>
  <si>
    <t xml:space="preserve">C229
</t>
  </si>
  <si>
    <t xml:space="preserve">PASTELES EN HOJAS
</t>
  </si>
  <si>
    <t>C36</t>
  </si>
  <si>
    <t>PIMIENTA ENTERA</t>
  </si>
  <si>
    <t>C284</t>
  </si>
  <si>
    <t>SAL MOLIDA 100/1</t>
  </si>
  <si>
    <t>C14</t>
  </si>
  <si>
    <t>CANELA LIBRA</t>
  </si>
  <si>
    <t>C444</t>
  </si>
  <si>
    <t>CARNE PIERNA DE CERDO</t>
  </si>
  <si>
    <t>C24</t>
  </si>
  <si>
    <t>HABICHUELA ROJA</t>
  </si>
  <si>
    <t>C398</t>
  </si>
  <si>
    <t>OREGANO ENTERO</t>
  </si>
  <si>
    <t>C421</t>
  </si>
  <si>
    <t>PASAS SUELTAS (CAJAS 22 LIBRAS)</t>
  </si>
  <si>
    <t>CAJAS</t>
  </si>
  <si>
    <t>C07</t>
  </si>
  <si>
    <t>ARROZ</t>
  </si>
  <si>
    <t>SACO 125/1</t>
  </si>
  <si>
    <t>C43</t>
  </si>
  <si>
    <t>SARDINA</t>
  </si>
  <si>
    <t>C47</t>
  </si>
  <si>
    <t>TRIGO 50/1</t>
  </si>
  <si>
    <t>SACO 50/1</t>
  </si>
  <si>
    <t>C182</t>
  </si>
  <si>
    <t>VINO</t>
  </si>
  <si>
    <t>C10</t>
  </si>
  <si>
    <t xml:space="preserve">AZUCAR CREMA </t>
  </si>
  <si>
    <t>TOTAL</t>
  </si>
  <si>
    <t>113-01</t>
  </si>
  <si>
    <t>CREDITO</t>
  </si>
  <si>
    <t>114-01</t>
  </si>
  <si>
    <t>DEBITO</t>
  </si>
  <si>
    <t>310-06</t>
  </si>
  <si>
    <t>Lic. Rut Betania Lendof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</si>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</sst>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8" fillId="0" borderId="5" xfId="0" applyNumberFormat="1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4" fontId="10" fillId="0" borderId="5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164" fontId="0" fillId="0" borderId="7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8" fillId="0" borderId="8" xfId="0" applyNumberFormat="1" applyFont="1" applyFill="1" applyBorder="1" applyAlignment="1">
      <alignment horizontal="left"/>
    </xf>
    <xf numFmtId="0" fontId="9" fillId="0" borderId="8" xfId="0" applyNumberFormat="1" applyFont="1" applyFill="1" applyBorder="1" applyAlignment="1">
      <alignment horizontal="left"/>
    </xf>
    <xf numFmtId="4" fontId="10" fillId="0" borderId="8" xfId="0" applyNumberFormat="1" applyFont="1" applyFill="1" applyBorder="1"/>
    <xf numFmtId="4" fontId="10" fillId="0" borderId="8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8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4" fontId="10" fillId="0" borderId="11" xfId="0" applyNumberFormat="1" applyFont="1" applyFill="1" applyBorder="1"/>
    <xf numFmtId="4" fontId="10" fillId="0" borderId="11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3" fontId="3" fillId="0" borderId="0" xfId="0" applyNumberFormat="1" applyFont="1"/>
    <xf numFmtId="4" fontId="1" fillId="0" borderId="0" xfId="0" applyNumberFormat="1" applyFo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1438519</xdr:colOff>
      <xdr:row>0</xdr:row>
      <xdr:rowOff>161926</xdr:rowOff>
    </xdr:from>
    <xdr:to>
      <xdr:col>4</xdr:col>
      <xdr:colOff>2765302</xdr:colOff>
      <xdr:row>5</xdr:row>
      <xdr:rowOff>114300</xdr:rowOff>
    </xdr:to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30FBB5E3-1B72-4CED-BDF7-A58C93FF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2219" y="161926"/>
          <a:ext cx="1326783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24848</xdr:colOff>
      <xdr:row>59</xdr:row>
      <xdr:rowOff>24849</xdr:rowOff>
    </xdr:from>
    <xdr:to>
      <xdr:col>8</xdr:col>
      <xdr:colOff>60877</xdr:colOff>
      <xdr:row>63</xdr:row>
      <xdr:rowOff>138735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5348" y="11731074"/>
          <a:ext cx="8027504" cy="875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K12" sqref="K12"/>
    </sheetView>
  </sheetViews>
  <sheetFormatPr baseColWidth="10" defaultRowHeight="15" x14ac:dyDescent="0.25"/>
  <cols>
    <col min="2" max="3" width="10.7109375" bestFit="1" customWidth="1"/>
    <col min="4" max="4" width="11.140625" bestFit="1" customWidth="1"/>
    <col min="5" max="5" width="44.28515625" bestFit="1" customWidth="1"/>
    <col min="6" max="6" width="19.42578125" bestFit="1" customWidth="1"/>
    <col min="7" max="7" width="9.85546875" bestFit="1" customWidth="1"/>
    <col min="8" max="8" width="13.7109375" bestFit="1" customWidth="1"/>
    <col min="9" max="9" width="11.140625" bestFit="1" customWidth="1"/>
  </cols>
  <sheetData>
    <row r="1" spans="1:10" x14ac:dyDescent="0.25">
      <c r="B1" s="1"/>
      <c r="C1" s="1"/>
      <c r="G1" s="2"/>
      <c r="H1" s="2"/>
      <c r="I1" s="3"/>
    </row>
    <row r="2" spans="1:10" x14ac:dyDescent="0.25">
      <c r="B2" s="1"/>
      <c r="C2" s="1"/>
      <c r="G2" s="2"/>
      <c r="H2" s="2"/>
      <c r="I2" s="3"/>
    </row>
    <row r="3" spans="1:10" x14ac:dyDescent="0.25">
      <c r="B3" s="1"/>
      <c r="C3" s="1"/>
      <c r="G3" s="2"/>
      <c r="H3" s="2"/>
      <c r="I3" s="3"/>
    </row>
    <row r="4" spans="1:10" x14ac:dyDescent="0.25">
      <c r="B4" s="1"/>
      <c r="C4" s="1"/>
      <c r="G4" s="2"/>
      <c r="H4" s="2"/>
      <c r="I4" s="3"/>
    </row>
    <row r="5" spans="1:10" x14ac:dyDescent="0.25">
      <c r="B5" s="1"/>
      <c r="C5" s="1"/>
      <c r="G5" s="2"/>
      <c r="H5" s="2"/>
      <c r="I5" s="3"/>
    </row>
    <row r="6" spans="1:10" x14ac:dyDescent="0.25">
      <c r="B6" s="1"/>
      <c r="C6" s="1"/>
      <c r="G6" s="2"/>
      <c r="H6" s="2"/>
      <c r="I6" s="3"/>
    </row>
    <row r="7" spans="1:10" ht="18.75" x14ac:dyDescent="0.25">
      <c r="B7" s="4" t="s">
        <v>0</v>
      </c>
      <c r="C7" s="4"/>
      <c r="D7" s="4"/>
      <c r="E7" s="4"/>
      <c r="F7" s="4"/>
      <c r="G7" s="4"/>
      <c r="H7" s="4"/>
      <c r="I7" s="4"/>
    </row>
    <row r="8" spans="1:10" x14ac:dyDescent="0.25">
      <c r="B8" s="5" t="s">
        <v>1</v>
      </c>
      <c r="C8" s="5"/>
      <c r="D8" s="5"/>
      <c r="E8" s="5"/>
      <c r="F8" s="5"/>
      <c r="G8" s="5"/>
      <c r="H8" s="5"/>
      <c r="I8" s="5"/>
    </row>
    <row r="9" spans="1:10" x14ac:dyDescent="0.25">
      <c r="B9" s="6" t="s">
        <v>2</v>
      </c>
      <c r="C9" s="6"/>
      <c r="D9" s="6"/>
      <c r="E9" s="6"/>
      <c r="F9" s="6"/>
      <c r="G9" s="6"/>
      <c r="H9" s="6"/>
      <c r="I9" s="6"/>
    </row>
    <row r="10" spans="1:10" x14ac:dyDescent="0.25">
      <c r="B10" s="1"/>
      <c r="C10" s="1"/>
      <c r="E10" s="2"/>
      <c r="F10" s="2"/>
      <c r="G10" s="2"/>
      <c r="H10" s="2"/>
      <c r="I10" s="3"/>
    </row>
    <row r="11" spans="1:10" ht="15.75" thickBot="1" x14ac:dyDescent="0.3">
      <c r="A11" s="7"/>
      <c r="B11" s="8"/>
      <c r="C11" s="8"/>
      <c r="D11" s="7"/>
      <c r="E11" s="9"/>
      <c r="F11" s="7"/>
      <c r="G11" s="9"/>
      <c r="H11" s="9"/>
      <c r="I11" s="7"/>
      <c r="J11" s="7"/>
    </row>
    <row r="12" spans="1:10" ht="45.75" thickBot="1" x14ac:dyDescent="0.3">
      <c r="A12" s="7"/>
      <c r="B12" s="10" t="s">
        <v>3</v>
      </c>
      <c r="C12" s="11" t="s">
        <v>4</v>
      </c>
      <c r="D12" s="12" t="s">
        <v>5</v>
      </c>
      <c r="E12" s="12" t="s">
        <v>6</v>
      </c>
      <c r="F12" s="12" t="s">
        <v>7</v>
      </c>
      <c r="G12" s="13" t="s">
        <v>8</v>
      </c>
      <c r="H12" s="13" t="s">
        <v>9</v>
      </c>
      <c r="I12" s="14" t="s">
        <v>10</v>
      </c>
      <c r="J12" s="7"/>
    </row>
    <row r="13" spans="1:10" x14ac:dyDescent="0.25">
      <c r="B13" s="15">
        <v>46021</v>
      </c>
      <c r="C13" s="16">
        <v>46021</v>
      </c>
      <c r="D13" s="17" t="s">
        <v>11</v>
      </c>
      <c r="E13" s="18" t="s">
        <v>12</v>
      </c>
      <c r="F13" s="18" t="s">
        <v>13</v>
      </c>
      <c r="G13" s="19">
        <v>1740</v>
      </c>
      <c r="H13" s="19">
        <f t="shared" ref="H13:H45" si="0">+I13*G13</f>
        <v>198360</v>
      </c>
      <c r="I13" s="20">
        <v>114</v>
      </c>
    </row>
    <row r="14" spans="1:10" x14ac:dyDescent="0.25">
      <c r="B14" s="21">
        <v>46021</v>
      </c>
      <c r="C14" s="22">
        <v>46021</v>
      </c>
      <c r="D14" s="23" t="s">
        <v>14</v>
      </c>
      <c r="E14" s="24" t="s">
        <v>15</v>
      </c>
      <c r="F14" s="24" t="s">
        <v>16</v>
      </c>
      <c r="G14" s="25">
        <v>1357.59</v>
      </c>
      <c r="H14" s="26">
        <f t="shared" si="0"/>
        <v>13575.9</v>
      </c>
      <c r="I14" s="27">
        <v>10</v>
      </c>
    </row>
    <row r="15" spans="1:10" x14ac:dyDescent="0.25">
      <c r="B15" s="21">
        <v>46021</v>
      </c>
      <c r="C15" s="22">
        <v>46021</v>
      </c>
      <c r="D15" s="23" t="s">
        <v>17</v>
      </c>
      <c r="E15" s="24" t="s">
        <v>18</v>
      </c>
      <c r="F15" s="24" t="s">
        <v>19</v>
      </c>
      <c r="G15" s="25">
        <v>265.19</v>
      </c>
      <c r="H15" s="26">
        <f t="shared" si="0"/>
        <v>596942.68999999994</v>
      </c>
      <c r="I15" s="27">
        <v>2251</v>
      </c>
    </row>
    <row r="16" spans="1:10" x14ac:dyDescent="0.25">
      <c r="B16" s="21">
        <v>46021</v>
      </c>
      <c r="C16" s="22">
        <v>46021</v>
      </c>
      <c r="D16" s="23" t="s">
        <v>20</v>
      </c>
      <c r="E16" s="24" t="s">
        <v>21</v>
      </c>
      <c r="F16" s="24" t="s">
        <v>22</v>
      </c>
      <c r="G16" s="25">
        <v>3795</v>
      </c>
      <c r="H16" s="26">
        <f t="shared" si="0"/>
        <v>3168825</v>
      </c>
      <c r="I16" s="27">
        <v>835</v>
      </c>
    </row>
    <row r="17" spans="2:9" x14ac:dyDescent="0.25">
      <c r="B17" s="21">
        <v>46021</v>
      </c>
      <c r="C17" s="22">
        <v>46021</v>
      </c>
      <c r="D17" s="23" t="s">
        <v>23</v>
      </c>
      <c r="E17" s="28" t="s">
        <v>24</v>
      </c>
      <c r="F17" s="24" t="s">
        <v>25</v>
      </c>
      <c r="G17" s="26">
        <v>3510</v>
      </c>
      <c r="H17" s="26">
        <f t="shared" si="0"/>
        <v>136890</v>
      </c>
      <c r="I17" s="27">
        <v>39</v>
      </c>
    </row>
    <row r="18" spans="2:9" x14ac:dyDescent="0.25">
      <c r="B18" s="21">
        <v>46021</v>
      </c>
      <c r="C18" s="22">
        <v>46021</v>
      </c>
      <c r="D18" s="23" t="s">
        <v>26</v>
      </c>
      <c r="E18" s="24" t="s">
        <v>27</v>
      </c>
      <c r="F18" s="24" t="s">
        <v>28</v>
      </c>
      <c r="G18" s="25">
        <v>220</v>
      </c>
      <c r="H18" s="26">
        <f t="shared" si="0"/>
        <v>646360</v>
      </c>
      <c r="I18" s="27">
        <v>2938</v>
      </c>
    </row>
    <row r="19" spans="2:9" x14ac:dyDescent="0.25">
      <c r="B19" s="21">
        <v>46020</v>
      </c>
      <c r="C19" s="22">
        <v>46020</v>
      </c>
      <c r="D19" s="23" t="s">
        <v>29</v>
      </c>
      <c r="E19" s="24" t="s">
        <v>30</v>
      </c>
      <c r="F19" s="24" t="s">
        <v>31</v>
      </c>
      <c r="G19" s="26">
        <v>1889.6399999999999</v>
      </c>
      <c r="H19" s="26">
        <f t="shared" si="0"/>
        <v>7558.5599999999995</v>
      </c>
      <c r="I19" s="27">
        <v>4</v>
      </c>
    </row>
    <row r="20" spans="2:9" x14ac:dyDescent="0.25">
      <c r="B20" s="21">
        <v>46020</v>
      </c>
      <c r="C20" s="22">
        <v>46020</v>
      </c>
      <c r="D20" s="23" t="s">
        <v>32</v>
      </c>
      <c r="E20" s="24" t="s">
        <v>33</v>
      </c>
      <c r="F20" s="24" t="s">
        <v>34</v>
      </c>
      <c r="G20" s="26">
        <v>839</v>
      </c>
      <c r="H20" s="26">
        <f t="shared" si="0"/>
        <v>233242</v>
      </c>
      <c r="I20" s="27">
        <v>278</v>
      </c>
    </row>
    <row r="21" spans="2:9" x14ac:dyDescent="0.25">
      <c r="B21" s="21">
        <v>46020</v>
      </c>
      <c r="C21" s="22">
        <v>46020</v>
      </c>
      <c r="D21" s="23" t="s">
        <v>35</v>
      </c>
      <c r="E21" s="24" t="s">
        <v>36</v>
      </c>
      <c r="F21" s="24" t="s">
        <v>28</v>
      </c>
      <c r="G21" s="26">
        <v>68.900000000000006</v>
      </c>
      <c r="H21" s="26">
        <f t="shared" si="0"/>
        <v>60769.8</v>
      </c>
      <c r="I21" s="27">
        <v>882</v>
      </c>
    </row>
    <row r="22" spans="2:9" x14ac:dyDescent="0.25">
      <c r="B22" s="21">
        <v>46020</v>
      </c>
      <c r="C22" s="22">
        <v>46020</v>
      </c>
      <c r="D22" s="23" t="s">
        <v>37</v>
      </c>
      <c r="E22" s="24" t="s">
        <v>38</v>
      </c>
      <c r="F22" s="24" t="s">
        <v>28</v>
      </c>
      <c r="G22" s="26">
        <v>90</v>
      </c>
      <c r="H22" s="26">
        <f t="shared" si="0"/>
        <v>2294460</v>
      </c>
      <c r="I22" s="27">
        <v>25494</v>
      </c>
    </row>
    <row r="23" spans="2:9" x14ac:dyDescent="0.25">
      <c r="B23" s="21">
        <v>46020</v>
      </c>
      <c r="C23" s="22">
        <v>46020</v>
      </c>
      <c r="D23" s="23" t="s">
        <v>39</v>
      </c>
      <c r="E23" s="24" t="s">
        <v>40</v>
      </c>
      <c r="F23" s="24" t="s">
        <v>13</v>
      </c>
      <c r="G23" s="26">
        <v>1327.5</v>
      </c>
      <c r="H23" s="26">
        <f t="shared" si="0"/>
        <v>1286347.5</v>
      </c>
      <c r="I23" s="27">
        <v>969</v>
      </c>
    </row>
    <row r="24" spans="2:9" x14ac:dyDescent="0.25">
      <c r="B24" s="21">
        <v>46020</v>
      </c>
      <c r="C24" s="22">
        <v>46020</v>
      </c>
      <c r="D24" s="23" t="s">
        <v>41</v>
      </c>
      <c r="E24" s="24" t="s">
        <v>42</v>
      </c>
      <c r="F24" s="24" t="s">
        <v>43</v>
      </c>
      <c r="G24" s="26">
        <v>3549</v>
      </c>
      <c r="H24" s="26">
        <f t="shared" si="0"/>
        <v>2839200</v>
      </c>
      <c r="I24" s="27">
        <v>800</v>
      </c>
    </row>
    <row r="25" spans="2:9" x14ac:dyDescent="0.25">
      <c r="B25" s="21">
        <v>46020</v>
      </c>
      <c r="C25" s="22">
        <v>46020</v>
      </c>
      <c r="D25" s="23" t="s">
        <v>44</v>
      </c>
      <c r="E25" s="24" t="s">
        <v>45</v>
      </c>
      <c r="F25" s="24" t="s">
        <v>28</v>
      </c>
      <c r="G25" s="25">
        <v>262.5</v>
      </c>
      <c r="H25" s="26">
        <f t="shared" si="0"/>
        <v>1197000</v>
      </c>
      <c r="I25" s="27">
        <v>4560</v>
      </c>
    </row>
    <row r="26" spans="2:9" x14ac:dyDescent="0.25">
      <c r="B26" s="21">
        <v>46020</v>
      </c>
      <c r="C26" s="22">
        <v>46020</v>
      </c>
      <c r="D26" s="23" t="s">
        <v>46</v>
      </c>
      <c r="E26" s="24" t="s">
        <v>47</v>
      </c>
      <c r="F26" s="24" t="s">
        <v>19</v>
      </c>
      <c r="G26" s="25">
        <v>1870.0011999999999</v>
      </c>
      <c r="H26" s="26">
        <f t="shared" si="0"/>
        <v>3850332.4707999998</v>
      </c>
      <c r="I26" s="27">
        <v>2059</v>
      </c>
    </row>
    <row r="27" spans="2:9" x14ac:dyDescent="0.25">
      <c r="B27" s="21">
        <v>46018</v>
      </c>
      <c r="C27" s="22">
        <v>46018</v>
      </c>
      <c r="D27" s="23" t="s">
        <v>48</v>
      </c>
      <c r="E27" s="24" t="s">
        <v>49</v>
      </c>
      <c r="F27" s="24" t="s">
        <v>28</v>
      </c>
      <c r="G27" s="26">
        <v>51.8</v>
      </c>
      <c r="H27" s="26">
        <f t="shared" si="0"/>
        <v>698160.39999999991</v>
      </c>
      <c r="I27" s="27">
        <v>13478</v>
      </c>
    </row>
    <row r="28" spans="2:9" x14ac:dyDescent="0.25">
      <c r="B28" s="21">
        <v>46018</v>
      </c>
      <c r="C28" s="22">
        <v>46010</v>
      </c>
      <c r="D28" s="23" t="s">
        <v>50</v>
      </c>
      <c r="E28" s="24" t="s">
        <v>51</v>
      </c>
      <c r="F28" s="24" t="s">
        <v>16</v>
      </c>
      <c r="G28" s="26">
        <v>1355.0057999999999</v>
      </c>
      <c r="H28" s="26">
        <f t="shared" si="0"/>
        <v>1197825.1272</v>
      </c>
      <c r="I28" s="27">
        <v>884</v>
      </c>
    </row>
    <row r="29" spans="2:9" x14ac:dyDescent="0.25">
      <c r="B29" s="21">
        <v>46014</v>
      </c>
      <c r="C29" s="22">
        <v>46014</v>
      </c>
      <c r="D29" s="23" t="s">
        <v>52</v>
      </c>
      <c r="E29" s="24" t="s">
        <v>53</v>
      </c>
      <c r="F29" s="24" t="s">
        <v>54</v>
      </c>
      <c r="G29" s="25">
        <v>7900</v>
      </c>
      <c r="H29" s="26">
        <f t="shared" si="0"/>
        <v>3207400</v>
      </c>
      <c r="I29" s="27">
        <v>406</v>
      </c>
    </row>
    <row r="30" spans="2:9" x14ac:dyDescent="0.25">
      <c r="B30" s="21">
        <v>46014</v>
      </c>
      <c r="C30" s="22">
        <v>46014</v>
      </c>
      <c r="D30" s="23" t="s">
        <v>55</v>
      </c>
      <c r="E30" s="24" t="s">
        <v>56</v>
      </c>
      <c r="F30" s="24" t="s">
        <v>28</v>
      </c>
      <c r="G30" s="25">
        <v>142</v>
      </c>
      <c r="H30" s="26">
        <f t="shared" si="0"/>
        <v>228478</v>
      </c>
      <c r="I30" s="27">
        <v>1609</v>
      </c>
    </row>
    <row r="31" spans="2:9" x14ac:dyDescent="0.25">
      <c r="B31" s="21">
        <v>46014</v>
      </c>
      <c r="C31" s="22">
        <v>46014</v>
      </c>
      <c r="D31" s="23" t="s">
        <v>57</v>
      </c>
      <c r="E31" s="24" t="s">
        <v>58</v>
      </c>
      <c r="F31" s="24" t="s">
        <v>16</v>
      </c>
      <c r="G31" s="25">
        <v>2366.9974000000002</v>
      </c>
      <c r="H31" s="26">
        <f t="shared" si="0"/>
        <v>1183498.7000000002</v>
      </c>
      <c r="I31" s="27">
        <v>500</v>
      </c>
    </row>
    <row r="32" spans="2:9" x14ac:dyDescent="0.25">
      <c r="B32" s="21">
        <v>46014</v>
      </c>
      <c r="C32" s="22">
        <v>46014</v>
      </c>
      <c r="D32" s="23" t="s">
        <v>59</v>
      </c>
      <c r="E32" s="28" t="s">
        <v>60</v>
      </c>
      <c r="F32" s="24" t="s">
        <v>61</v>
      </c>
      <c r="G32" s="25">
        <v>1397.0020000000002</v>
      </c>
      <c r="H32" s="26">
        <f t="shared" si="0"/>
        <v>282194.40400000004</v>
      </c>
      <c r="I32" s="27">
        <v>202</v>
      </c>
    </row>
    <row r="33" spans="2:9" x14ac:dyDescent="0.25">
      <c r="B33" s="21">
        <v>46014</v>
      </c>
      <c r="C33" s="22">
        <v>46014</v>
      </c>
      <c r="D33" s="23" t="s">
        <v>62</v>
      </c>
      <c r="E33" s="24" t="s">
        <v>63</v>
      </c>
      <c r="F33" s="24" t="s">
        <v>61</v>
      </c>
      <c r="G33" s="25">
        <v>64</v>
      </c>
      <c r="H33" s="26">
        <f t="shared" si="0"/>
        <v>149696</v>
      </c>
      <c r="I33" s="27">
        <v>2339</v>
      </c>
    </row>
    <row r="34" spans="2:9" x14ac:dyDescent="0.25">
      <c r="B34" s="21">
        <v>46014</v>
      </c>
      <c r="C34" s="22">
        <v>46014</v>
      </c>
      <c r="D34" s="23" t="s">
        <v>64</v>
      </c>
      <c r="E34" s="24" t="s">
        <v>65</v>
      </c>
      <c r="F34" s="24" t="s">
        <v>28</v>
      </c>
      <c r="G34" s="25">
        <v>213</v>
      </c>
      <c r="H34" s="26">
        <f t="shared" si="0"/>
        <v>343782</v>
      </c>
      <c r="I34" s="27">
        <v>1614</v>
      </c>
    </row>
    <row r="35" spans="2:9" x14ac:dyDescent="0.25">
      <c r="B35" s="21">
        <v>46014</v>
      </c>
      <c r="C35" s="22">
        <v>46014</v>
      </c>
      <c r="D35" s="23" t="s">
        <v>66</v>
      </c>
      <c r="E35" s="24" t="s">
        <v>67</v>
      </c>
      <c r="F35" s="24" t="s">
        <v>22</v>
      </c>
      <c r="G35" s="25">
        <v>814.55399999999997</v>
      </c>
      <c r="H35" s="26">
        <f t="shared" si="0"/>
        <v>1027967.1479999999</v>
      </c>
      <c r="I35" s="27">
        <v>1262</v>
      </c>
    </row>
    <row r="36" spans="2:9" x14ac:dyDescent="0.25">
      <c r="B36" s="21">
        <v>46007</v>
      </c>
      <c r="C36" s="22">
        <v>46007</v>
      </c>
      <c r="D36" s="23" t="s">
        <v>68</v>
      </c>
      <c r="E36" s="24" t="s">
        <v>69</v>
      </c>
      <c r="F36" s="24" t="s">
        <v>28</v>
      </c>
      <c r="G36" s="25">
        <v>136.5</v>
      </c>
      <c r="H36" s="26">
        <f t="shared" si="0"/>
        <v>324460.5</v>
      </c>
      <c r="I36" s="27">
        <v>2377</v>
      </c>
    </row>
    <row r="37" spans="2:9" x14ac:dyDescent="0.25">
      <c r="B37" s="21">
        <v>46007</v>
      </c>
      <c r="C37" s="22">
        <v>46007</v>
      </c>
      <c r="D37" s="23" t="s">
        <v>70</v>
      </c>
      <c r="E37" s="24" t="s">
        <v>71</v>
      </c>
      <c r="F37" s="24" t="s">
        <v>28</v>
      </c>
      <c r="G37" s="25">
        <v>125</v>
      </c>
      <c r="H37" s="26">
        <f t="shared" si="0"/>
        <v>8066500</v>
      </c>
      <c r="I37" s="27">
        <v>64532</v>
      </c>
    </row>
    <row r="38" spans="2:9" x14ac:dyDescent="0.25">
      <c r="B38" s="21">
        <v>46007</v>
      </c>
      <c r="C38" s="22">
        <v>46007</v>
      </c>
      <c r="D38" s="23" t="s">
        <v>72</v>
      </c>
      <c r="E38" s="24" t="s">
        <v>73</v>
      </c>
      <c r="F38" s="24" t="s">
        <v>22</v>
      </c>
      <c r="G38" s="25">
        <v>5000</v>
      </c>
      <c r="H38" s="26">
        <f t="shared" si="0"/>
        <v>2720000</v>
      </c>
      <c r="I38" s="27">
        <v>544</v>
      </c>
    </row>
    <row r="39" spans="2:9" x14ac:dyDescent="0.25">
      <c r="B39" s="21">
        <v>46006</v>
      </c>
      <c r="C39" s="22">
        <v>46006</v>
      </c>
      <c r="D39" s="23" t="s">
        <v>74</v>
      </c>
      <c r="E39" s="24" t="s">
        <v>75</v>
      </c>
      <c r="F39" s="24" t="s">
        <v>28</v>
      </c>
      <c r="G39" s="26">
        <v>114</v>
      </c>
      <c r="H39" s="26">
        <f t="shared" si="0"/>
        <v>132354</v>
      </c>
      <c r="I39" s="27">
        <v>1161</v>
      </c>
    </row>
    <row r="40" spans="2:9" x14ac:dyDescent="0.25">
      <c r="B40" s="21">
        <v>46006</v>
      </c>
      <c r="C40" s="22">
        <v>46006</v>
      </c>
      <c r="D40" s="23" t="s">
        <v>76</v>
      </c>
      <c r="E40" s="24" t="s">
        <v>77</v>
      </c>
      <c r="F40" s="24" t="s">
        <v>78</v>
      </c>
      <c r="G40" s="26">
        <v>2737.6</v>
      </c>
      <c r="H40" s="26">
        <f t="shared" si="0"/>
        <v>432540.8</v>
      </c>
      <c r="I40" s="27">
        <v>158</v>
      </c>
    </row>
    <row r="41" spans="2:9" x14ac:dyDescent="0.25">
      <c r="B41" s="21">
        <v>46006</v>
      </c>
      <c r="C41" s="22">
        <v>46006</v>
      </c>
      <c r="D41" s="23" t="s">
        <v>79</v>
      </c>
      <c r="E41" s="24" t="s">
        <v>80</v>
      </c>
      <c r="F41" s="24" t="s">
        <v>81</v>
      </c>
      <c r="G41" s="25">
        <v>3430</v>
      </c>
      <c r="H41" s="26">
        <f t="shared" si="0"/>
        <v>8780800</v>
      </c>
      <c r="I41" s="27">
        <v>2560</v>
      </c>
    </row>
    <row r="42" spans="2:9" x14ac:dyDescent="0.25">
      <c r="B42" s="21">
        <v>46006</v>
      </c>
      <c r="C42" s="22">
        <v>46006</v>
      </c>
      <c r="D42" s="23" t="s">
        <v>82</v>
      </c>
      <c r="E42" s="24" t="s">
        <v>83</v>
      </c>
      <c r="F42" s="24" t="s">
        <v>13</v>
      </c>
      <c r="G42" s="25">
        <v>1727.52</v>
      </c>
      <c r="H42" s="26">
        <f t="shared" si="0"/>
        <v>1350920.64</v>
      </c>
      <c r="I42" s="29">
        <v>782</v>
      </c>
    </row>
    <row r="43" spans="2:9" x14ac:dyDescent="0.25">
      <c r="B43" s="21">
        <v>46006</v>
      </c>
      <c r="C43" s="22">
        <v>46006</v>
      </c>
      <c r="D43" s="23" t="s">
        <v>84</v>
      </c>
      <c r="E43" s="24" t="s">
        <v>85</v>
      </c>
      <c r="F43" s="24" t="s">
        <v>86</v>
      </c>
      <c r="G43" s="25">
        <v>1144.68</v>
      </c>
      <c r="H43" s="26">
        <f t="shared" si="0"/>
        <v>5723.4000000000005</v>
      </c>
      <c r="I43" s="27">
        <v>5</v>
      </c>
    </row>
    <row r="44" spans="2:9" x14ac:dyDescent="0.25">
      <c r="B44" s="21">
        <v>46006</v>
      </c>
      <c r="C44" s="22">
        <v>46006</v>
      </c>
      <c r="D44" s="23" t="s">
        <v>87</v>
      </c>
      <c r="E44" s="24" t="s">
        <v>88</v>
      </c>
      <c r="F44" s="24" t="s">
        <v>61</v>
      </c>
      <c r="G44" s="25">
        <v>250</v>
      </c>
      <c r="H44" s="26">
        <f t="shared" si="0"/>
        <v>4361500</v>
      </c>
      <c r="I44" s="27">
        <v>17446</v>
      </c>
    </row>
    <row r="45" spans="2:9" ht="15.75" thickBot="1" x14ac:dyDescent="0.3">
      <c r="B45" s="30">
        <v>45993</v>
      </c>
      <c r="C45" s="31">
        <v>45993</v>
      </c>
      <c r="D45" s="32" t="s">
        <v>89</v>
      </c>
      <c r="E45" s="33" t="s">
        <v>90</v>
      </c>
      <c r="F45" s="33" t="s">
        <v>81</v>
      </c>
      <c r="G45" s="34">
        <v>3393</v>
      </c>
      <c r="H45" s="35">
        <f t="shared" si="0"/>
        <v>3545685</v>
      </c>
      <c r="I45" s="36">
        <v>1045</v>
      </c>
    </row>
    <row r="46" spans="2:9" ht="15.75" thickBot="1" x14ac:dyDescent="0.3">
      <c r="B46" s="37"/>
      <c r="C46" s="38"/>
      <c r="D46" s="39"/>
      <c r="E46" s="39"/>
      <c r="F46" s="39"/>
      <c r="G46" s="40" t="s">
        <v>91</v>
      </c>
      <c r="H46" s="40">
        <f>SUM(H13:H45)</f>
        <v>54569350.039999992</v>
      </c>
      <c r="I46" s="41"/>
    </row>
    <row r="47" spans="2:9" x14ac:dyDescent="0.25">
      <c r="B47" s="1"/>
      <c r="C47" s="1"/>
      <c r="E47" s="2"/>
      <c r="G47" s="42" t="s">
        <v>92</v>
      </c>
      <c r="H47" s="42">
        <v>136042157.58000001</v>
      </c>
      <c r="I47" s="43" t="s">
        <v>93</v>
      </c>
    </row>
    <row r="48" spans="2:9" x14ac:dyDescent="0.25">
      <c r="B48" s="1"/>
      <c r="C48" s="1"/>
      <c r="E48" s="2"/>
      <c r="G48" s="44" t="s">
        <v>94</v>
      </c>
      <c r="H48" s="44">
        <f>+H47-H46</f>
        <v>81472807.540000021</v>
      </c>
      <c r="I48" s="43" t="s">
        <v>95</v>
      </c>
    </row>
    <row r="49" spans="2:9" x14ac:dyDescent="0.25">
      <c r="B49" s="1"/>
      <c r="C49" s="1"/>
      <c r="E49" s="2"/>
      <c r="G49" s="42" t="s">
        <v>94</v>
      </c>
      <c r="H49" s="42">
        <f>202979963.02-H48</f>
        <v>121507155.47999999</v>
      </c>
      <c r="I49" s="43" t="s">
        <v>95</v>
      </c>
    </row>
    <row r="50" spans="2:9" x14ac:dyDescent="0.25">
      <c r="B50" s="1"/>
      <c r="C50" s="1"/>
      <c r="E50" s="2"/>
      <c r="G50" s="42" t="s">
        <v>96</v>
      </c>
      <c r="H50" s="42">
        <f>+H49</f>
        <v>121507155.47999999</v>
      </c>
      <c r="I50" s="43" t="s">
        <v>93</v>
      </c>
    </row>
    <row r="51" spans="2:9" x14ac:dyDescent="0.25">
      <c r="B51" s="45" t="s">
        <v>97</v>
      </c>
      <c r="C51" s="45"/>
      <c r="D51" s="45"/>
      <c r="E51" s="45"/>
      <c r="F51" s="45"/>
      <c r="G51" s="45"/>
      <c r="H51" s="45"/>
      <c r="I51" s="45"/>
    </row>
    <row r="52" spans="2:9" x14ac:dyDescent="0.25">
      <c r="B52" s="46" t="s">
        <v>98</v>
      </c>
      <c r="C52" s="46"/>
      <c r="D52" s="46"/>
      <c r="E52" s="46"/>
      <c r="F52" s="46"/>
      <c r="G52" s="46"/>
      <c r="H52" s="46"/>
      <c r="I52" s="46"/>
    </row>
    <row r="53" spans="2:9" x14ac:dyDescent="0.25">
      <c r="B53" s="1"/>
      <c r="C53" s="1"/>
      <c r="G53" s="2"/>
      <c r="H53" s="2"/>
      <c r="I53" s="3"/>
    </row>
    <row r="54" spans="2:9" x14ac:dyDescent="0.25">
      <c r="B54" s="1"/>
      <c r="C54" s="1"/>
      <c r="G54" s="2"/>
      <c r="H54" s="2"/>
      <c r="I54" s="3"/>
    </row>
    <row r="55" spans="2:9" x14ac:dyDescent="0.25">
      <c r="B55" s="1"/>
      <c r="C55" s="1"/>
      <c r="G55" s="2"/>
      <c r="H55" s="2"/>
      <c r="I55" s="3"/>
    </row>
    <row r="56" spans="2:9" x14ac:dyDescent="0.25">
      <c r="B56" s="1"/>
      <c r="C56" s="1"/>
      <c r="G56" s="2"/>
      <c r="H56" s="2"/>
      <c r="I56" s="3"/>
    </row>
    <row r="57" spans="2:9" x14ac:dyDescent="0.25">
      <c r="B57" s="1"/>
      <c r="C57" s="1"/>
      <c r="G57" s="2"/>
      <c r="H57" s="2"/>
      <c r="I57" s="3"/>
    </row>
    <row r="58" spans="2:9" x14ac:dyDescent="0.25">
      <c r="B58" s="1"/>
      <c r="C58" s="1"/>
      <c r="G58" s="2"/>
      <c r="H58" s="2"/>
      <c r="I58" s="3"/>
    </row>
    <row r="59" spans="2:9" x14ac:dyDescent="0.25">
      <c r="B59" s="1"/>
      <c r="C59" s="1"/>
      <c r="G59" s="2"/>
      <c r="H59" s="2"/>
      <c r="I59" s="3"/>
    </row>
    <row r="60" spans="2:9" x14ac:dyDescent="0.25">
      <c r="B60" s="1"/>
      <c r="C60" s="1"/>
      <c r="E60" s="2"/>
      <c r="G60" s="2"/>
      <c r="H60" s="2"/>
      <c r="I60" s="3"/>
    </row>
    <row r="61" spans="2:9" x14ac:dyDescent="0.25">
      <c r="B61" s="1"/>
      <c r="C61" s="1"/>
      <c r="E61" s="2"/>
      <c r="G61" s="2"/>
      <c r="H61" s="2"/>
      <c r="I61" s="3"/>
    </row>
    <row r="62" spans="2:9" x14ac:dyDescent="0.25">
      <c r="B62" s="1"/>
      <c r="C62" s="1"/>
      <c r="E62" s="2"/>
      <c r="G62" s="2"/>
      <c r="H62" s="2"/>
      <c r="I62" s="3"/>
    </row>
    <row r="63" spans="2:9" x14ac:dyDescent="0.25">
      <c r="B63" s="1"/>
      <c r="C63" s="1"/>
      <c r="E63" s="2"/>
      <c r="G63" s="2"/>
      <c r="H63" s="2"/>
      <c r="I63" s="3"/>
    </row>
    <row r="64" spans="2:9" x14ac:dyDescent="0.25">
      <c r="B64" s="1"/>
      <c r="C64" s="1"/>
      <c r="E64" s="2"/>
      <c r="G64" s="2"/>
      <c r="H64" s="2"/>
      <c r="I64" s="3"/>
    </row>
    <row r="65" spans="2:9" x14ac:dyDescent="0.25">
      <c r="B65" s="1"/>
      <c r="C65" s="1"/>
      <c r="E65" s="2"/>
      <c r="G65" s="2"/>
      <c r="H65" s="2"/>
      <c r="I65" s="3"/>
    </row>
  </sheetData>
  <mergeCells count="5">
    <mergeCell ref="B7:I7"/>
    <mergeCell ref="B8:I8"/>
    <mergeCell ref="B9:I9"/>
    <mergeCell ref="B51:I51"/>
    <mergeCell ref="B52:I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2026-01-15T18:59:22Z</dcterms:created>
  <dcterms:modified xsi:type="dcterms:W3CDTF">2026-01-15T19:00:18Z</dcterms:modified>
</cp:coreProperties>
</file>