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20" yWindow="-120" windowWidth="20730" windowHeight="1116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N18" i="4" l="1"/>
  <c r="L18" i="4"/>
  <c r="I18" i="4"/>
  <c r="H18" i="4"/>
  <c r="G18" i="4"/>
  <c r="P17" i="4"/>
  <c r="R17" i="4" s="1"/>
  <c r="O17" i="4"/>
  <c r="M17" i="4"/>
  <c r="K17" i="4"/>
  <c r="J17" i="4"/>
  <c r="Q17" i="4" s="1"/>
  <c r="R16" i="4"/>
  <c r="P16" i="4"/>
  <c r="M16" i="4"/>
  <c r="K16" i="4"/>
  <c r="J16" i="4"/>
  <c r="Q16" i="4" s="1"/>
  <c r="R15" i="4"/>
  <c r="P15" i="4"/>
  <c r="M15" i="4"/>
  <c r="K15" i="4"/>
  <c r="K18" i="4" s="1"/>
  <c r="J15" i="4"/>
  <c r="P14" i="4"/>
  <c r="R14" i="4" s="1"/>
  <c r="M14" i="4"/>
  <c r="K14" i="4"/>
  <c r="J14" i="4"/>
  <c r="O14" i="4" s="1"/>
  <c r="P13" i="4"/>
  <c r="R13" i="4" s="1"/>
  <c r="R18" i="4" s="1"/>
  <c r="O13" i="4"/>
  <c r="M13" i="4"/>
  <c r="M18" i="4" s="1"/>
  <c r="K13" i="4"/>
  <c r="J13" i="4"/>
  <c r="J18" i="4" s="1"/>
  <c r="O18" i="4" l="1"/>
  <c r="Q14" i="4"/>
  <c r="O16" i="4"/>
  <c r="P18" i="4"/>
  <c r="Q15" i="4"/>
  <c r="Q13" i="4"/>
  <c r="O15" i="4"/>
  <c r="Q18" i="4" l="1"/>
</calcChain>
</file>

<file path=xl/sharedStrings.xml><?xml version="1.0" encoding="utf-8"?>
<sst xmlns="http://schemas.openxmlformats.org/spreadsheetml/2006/main" count="60" uniqueCount="47">
  <si>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</si>
  <si>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</si>
  <si>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</si>
  <si>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</si>
  <si>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</si>
  <si>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</si>
  <si>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</si>
  <si>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</si>
  <si>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</si>
  <si>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</si>
  <si>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</si>
  <si>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</si>
  <si>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</si>
  <si>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</si>
  <si>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</si>
  <si>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</si>
  <si>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</si>
  <si>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</si>
  <si>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</si>
  <si>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</si>
  <si>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</si>
  <si>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</si>
  <si>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</si>
  <si>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</si>
  <si>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</si>
  <si>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</si>
  <si>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</si>
  <si>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</si>
  <si>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</si>
  <si>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</si>
  <si>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</si>
  <si>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</si>
  <si>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</si>
  <si>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</si>
  <si>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</si>
  <si>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</si>
  <si>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</si>
  <si>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</si>
  <si>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</si>
  <si>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</si>
  <si>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</si>
  <si>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</si>
  <si>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</si>
  <si>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</si>
  <si>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CELESTINA SORIANO RAMIREZ</t>
  </si>
  <si>
    <t>TOTAL GENERAL</t>
  </si>
  <si>
    <t xml:space="preserve"> Empleados Tramite de Pension Correspondiente al Mes de DIC.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</si>
</sst>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165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5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E17" sqref="E17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46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34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35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36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37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38</v>
      </c>
      <c r="C13" s="19" t="s">
        <v>2</v>
      </c>
      <c r="D13" s="19" t="s">
        <v>0</v>
      </c>
      <c r="E13" s="19" t="s">
        <v>39</v>
      </c>
      <c r="F13" s="19" t="s">
        <v>33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40</v>
      </c>
      <c r="C14" s="19" t="s">
        <v>1</v>
      </c>
      <c r="D14" s="19" t="s">
        <v>0</v>
      </c>
      <c r="E14" s="19" t="s">
        <v>41</v>
      </c>
      <c r="F14" s="19" t="s">
        <v>33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42</v>
      </c>
      <c r="C15" s="19" t="s">
        <v>1</v>
      </c>
      <c r="D15" s="19" t="s">
        <v>0</v>
      </c>
      <c r="E15" s="19" t="s">
        <v>41</v>
      </c>
      <c r="F15" s="19" t="s">
        <v>33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43</v>
      </c>
      <c r="C16" s="19" t="s">
        <v>3</v>
      </c>
      <c r="D16" s="19" t="s">
        <v>0</v>
      </c>
      <c r="E16" s="19" t="s">
        <v>41</v>
      </c>
      <c r="F16" s="19" t="s">
        <v>33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ht="24.95" customHeight="1" x14ac:dyDescent="0.25">
      <c r="A17" s="19">
        <v>5</v>
      </c>
      <c r="B17" s="19" t="s">
        <v>44</v>
      </c>
      <c r="C17" s="19" t="s">
        <v>3</v>
      </c>
      <c r="D17" s="19" t="s">
        <v>0</v>
      </c>
      <c r="E17" s="19" t="s">
        <v>41</v>
      </c>
      <c r="F17" s="19" t="s">
        <v>33</v>
      </c>
      <c r="G17" s="20">
        <v>10000</v>
      </c>
      <c r="H17" s="21">
        <v>0</v>
      </c>
      <c r="I17" s="21">
        <v>287</v>
      </c>
      <c r="J17" s="21">
        <f>+G17*7.1%</f>
        <v>709.99999999999989</v>
      </c>
      <c r="K17" s="21">
        <f>+G17*1.15%</f>
        <v>115</v>
      </c>
      <c r="L17" s="21">
        <v>304</v>
      </c>
      <c r="M17" s="21">
        <f>+G17*7.09%</f>
        <v>709</v>
      </c>
      <c r="N17" s="21">
        <v>25</v>
      </c>
      <c r="O17" s="21">
        <f>+I17+J17+K17+L17+M17</f>
        <v>2125</v>
      </c>
      <c r="P17" s="21">
        <f>+I17+L17+N17</f>
        <v>616</v>
      </c>
      <c r="Q17" s="21">
        <f>+J17+K17+M17</f>
        <v>1534</v>
      </c>
      <c r="R17" s="21">
        <f>+G17-P17</f>
        <v>9384</v>
      </c>
      <c r="S17" s="19">
        <v>113</v>
      </c>
    </row>
    <row r="18" spans="1:20" s="10" customFormat="1" x14ac:dyDescent="0.25">
      <c r="A18" s="22"/>
      <c r="B18" s="23" t="s">
        <v>45</v>
      </c>
      <c r="C18" s="22"/>
      <c r="D18" s="22"/>
      <c r="E18" s="22"/>
      <c r="F18" s="24"/>
      <c r="G18" s="24">
        <f t="shared" ref="G18:R18" si="0">SUM(G13:G17)</f>
        <v>50000</v>
      </c>
      <c r="H18" s="24">
        <f t="shared" si="0"/>
        <v>0</v>
      </c>
      <c r="I18" s="24">
        <f t="shared" si="0"/>
        <v>1435</v>
      </c>
      <c r="J18" s="24">
        <f t="shared" si="0"/>
        <v>3549.9999999999995</v>
      </c>
      <c r="K18" s="24">
        <f t="shared" si="0"/>
        <v>575</v>
      </c>
      <c r="L18" s="24">
        <f t="shared" si="0"/>
        <v>1520</v>
      </c>
      <c r="M18" s="24">
        <f t="shared" si="0"/>
        <v>3545</v>
      </c>
      <c r="N18" s="24">
        <f t="shared" si="0"/>
        <v>125</v>
      </c>
      <c r="O18" s="24">
        <f t="shared" si="0"/>
        <v>10625</v>
      </c>
      <c r="P18" s="24">
        <f t="shared" si="0"/>
        <v>3080</v>
      </c>
      <c r="Q18" s="24">
        <f t="shared" si="0"/>
        <v>7670</v>
      </c>
      <c r="R18" s="24">
        <f t="shared" si="0"/>
        <v>46920</v>
      </c>
      <c r="S18" s="25"/>
    </row>
    <row r="19" spans="1:20" x14ac:dyDescent="0.25">
      <c r="A19" s="26"/>
      <c r="B19" s="27"/>
      <c r="C19" s="26"/>
      <c r="D19" s="26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0" ht="17.100000000000001" customHeight="1" x14ac:dyDescent="0.25">
      <c r="A20" s="2" t="s">
        <v>25</v>
      </c>
      <c r="Q20" s="4"/>
    </row>
    <row r="21" spans="1:20" ht="17.100000000000001" customHeight="1" x14ac:dyDescent="0.25">
      <c r="A21" s="2" t="s">
        <v>26</v>
      </c>
      <c r="Q21" s="4"/>
    </row>
    <row r="22" spans="1:20" ht="17.100000000000001" customHeight="1" x14ac:dyDescent="0.25">
      <c r="A22" s="2" t="s">
        <v>27</v>
      </c>
      <c r="Q22" s="4"/>
    </row>
    <row r="23" spans="1:20" ht="17.100000000000001" customHeight="1" x14ac:dyDescent="0.25">
      <c r="A23" s="2" t="s">
        <v>28</v>
      </c>
      <c r="Q23" s="4"/>
    </row>
    <row r="24" spans="1:20" ht="17.100000000000001" customHeight="1" x14ac:dyDescent="0.25">
      <c r="A24" s="2" t="s">
        <v>29</v>
      </c>
      <c r="Q24" s="4"/>
    </row>
    <row r="25" spans="1:20" ht="17.100000000000001" customHeight="1" x14ac:dyDescent="0.25">
      <c r="A25" s="2" t="s">
        <v>30</v>
      </c>
    </row>
    <row r="26" spans="1:20" ht="20.100000000000001" customHeight="1" x14ac:dyDescent="0.25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  <row r="27" spans="1:20" ht="20.100000000000001" customHeight="1" x14ac:dyDescent="0.25">
      <c r="A27" s="30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</row>
  </sheetData>
  <mergeCells count="15">
    <mergeCell ref="A26:S26"/>
    <mergeCell ref="A27:S27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2024-12-12T18:35:15Z</cp:lastPrinted>
  <dcterms:created xsi:type="dcterms:W3CDTF">2024-12-05T15:26:53Z</dcterms:created>
  <dcterms:modified xsi:type="dcterms:W3CDTF">2025-01-15T19:16:17Z</dcterms:modified>
</cp:coreProperties>
</file>