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1- Noviembre 2024\Contenido y soporte\"/>
    </mc:Choice>
  </mc:AlternateContent>
  <bookViews>
    <workbookView xWindow="10830" yWindow="-60" windowWidth="9645" windowHeight="11160"/>
  </bookViews>
  <sheets>
    <sheet name="OCTUBRE  2024" sheetId="11" r:id="rId1"/>
  </sheets>
  <definedNames>
    <definedName name="_xlnm.Print_Area" localSheetId="0">'OCTUBRE  2024'!$A$1:$K$29</definedName>
    <definedName name="OLE_LINK2" localSheetId="0">'OCTUBRE  2024'!#REF!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G17" i="11"/>
  <c r="G18" i="11" l="1"/>
  <c r="H18" i="11"/>
  <c r="H21" i="11" s="1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<sst xmlns="http://schemas.openxmlformats.org/spreadsheetml/2006/main" count="39" uniqueCount="32">
  <si>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</si>
  <si>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</si>
  <si>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</si>
  <si>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</si>
  <si>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</si>
  <si>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</si>
  <si>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</si>
  <si>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</si>
  <si>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</si>
  <si>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</si>
  <si>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</si>
  <si>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</si>
  <si>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</si>
  <si>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</si>
  <si>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</si>
  <si>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</si>
  <si>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</si>
  <si>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</si>
  <si>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</si>
  <si>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</si>
  <si>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</si>
  <si>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</si>
  <si>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</si>
  <si>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</si>
  <si>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</si>
  <si>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</si>
  <si>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</si>
  <si>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</si>
  <si>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</si>
  <si>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</si>
  <si>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COMEDORES ECONÓMICOS DEL ESTADO DOMINICANO</t>
  </si>
  <si>
    <t>CORRESPONDIENTES 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</si>
</sst>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3" fontId="4" fillId="0" borderId="0" xfId="1" applyFont="1" applyBorder="1"/>
    <xf numFmtId="39" fontId="10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195657</xdr:colOff>
      <xdr:row>0</xdr:row>
      <xdr:rowOff>27215</xdr:rowOff>
    </xdr:from>
    <xdr:to>
      <xdr:col>6</xdr:col>
      <xdr:colOff>96095</xdr:colOff>
      <xdr:row>7</xdr:row>
      <xdr:rowOff>95250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3371" y="27215"/>
          <a:ext cx="2717117" cy="167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3"/>
  <sheetViews>
    <sheetView tabSelected="1" view="pageBreakPreview" topLeftCell="A10" zoomScale="70" zoomScaleNormal="70" zoomScaleSheetLayoutView="70" workbookViewId="0">
      <selection activeCell="H21" sqref="H21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1" s="9" customFormat="1" ht="31.5" x14ac:dyDescent="0.4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ht="18.75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18.75" x14ac:dyDescent="0.25">
      <c r="A9" s="62" t="s">
        <v>30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46.5" customHeight="1" x14ac:dyDescent="0.25">
      <c r="A10" s="10"/>
      <c r="B10" s="11"/>
      <c r="C10" s="11"/>
      <c r="D10" s="11"/>
      <c r="E10" s="11"/>
      <c r="F10" s="11"/>
      <c r="G10" s="12"/>
      <c r="H10" s="11"/>
      <c r="I10" s="11"/>
      <c r="J10" s="11"/>
    </row>
    <row r="11" spans="1:11" ht="27.75" customHeight="1" x14ac:dyDescent="0.3">
      <c r="A11" s="60" t="s">
        <v>15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9.5" x14ac:dyDescent="0.3">
      <c r="A12" s="61" t="s">
        <v>31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19.5" x14ac:dyDescent="0.3">
      <c r="A13" s="61" t="s">
        <v>10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31.5" customHeight="1" x14ac:dyDescent="0.25">
      <c r="A14" s="13"/>
      <c r="B14" s="14"/>
      <c r="C14" s="14"/>
      <c r="D14" s="14"/>
      <c r="E14" s="14"/>
      <c r="F14" s="14"/>
      <c r="G14" s="15"/>
      <c r="H14" s="14"/>
      <c r="I14" s="14"/>
      <c r="J14" s="14"/>
    </row>
    <row r="15" spans="1:11" ht="51" customHeight="1" x14ac:dyDescent="0.25">
      <c r="A15" s="44" t="s">
        <v>0</v>
      </c>
      <c r="B15" s="44" t="s">
        <v>1</v>
      </c>
      <c r="C15" s="44" t="s">
        <v>2</v>
      </c>
      <c r="D15" s="44" t="s">
        <v>3</v>
      </c>
      <c r="E15" s="44" t="s">
        <v>17</v>
      </c>
      <c r="F15" s="44" t="s">
        <v>4</v>
      </c>
      <c r="G15" s="44" t="s">
        <v>21</v>
      </c>
      <c r="H15" s="44" t="s">
        <v>5</v>
      </c>
      <c r="I15" s="44" t="s">
        <v>6</v>
      </c>
      <c r="J15" s="44" t="s">
        <v>7</v>
      </c>
      <c r="K15" s="44" t="s">
        <v>8</v>
      </c>
    </row>
    <row r="16" spans="1:11" s="20" customFormat="1" ht="108.75" customHeight="1" x14ac:dyDescent="0.25">
      <c r="A16" s="45" t="s">
        <v>9</v>
      </c>
      <c r="B16" s="45" t="s">
        <v>22</v>
      </c>
      <c r="C16" s="45" t="s">
        <v>11</v>
      </c>
      <c r="D16" s="45" t="s">
        <v>20</v>
      </c>
      <c r="E16" s="45" t="s">
        <v>16</v>
      </c>
      <c r="F16" s="45" t="s">
        <v>13</v>
      </c>
      <c r="G16" s="46">
        <f>111508+3160155</f>
        <v>3271663</v>
      </c>
      <c r="H16" s="47">
        <f>213689681.1+7540171</f>
        <v>221229852.09999999</v>
      </c>
      <c r="I16" s="45" t="s">
        <v>14</v>
      </c>
      <c r="J16" s="48" t="s">
        <v>12</v>
      </c>
      <c r="K16" s="45" t="s">
        <v>19</v>
      </c>
    </row>
    <row r="17" spans="1:11" s="20" customFormat="1" ht="82.5" customHeight="1" x14ac:dyDescent="0.25">
      <c r="A17" s="49" t="s">
        <v>9</v>
      </c>
      <c r="B17" s="49" t="s">
        <v>23</v>
      </c>
      <c r="C17" s="49" t="s">
        <v>11</v>
      </c>
      <c r="D17" s="45" t="s">
        <v>18</v>
      </c>
      <c r="E17" s="45" t="s">
        <v>16</v>
      </c>
      <c r="F17" s="49" t="s">
        <v>13</v>
      </c>
      <c r="G17" s="50">
        <f>277722+70743</f>
        <v>348465</v>
      </c>
      <c r="H17" s="51">
        <v>22894196.640000001</v>
      </c>
      <c r="I17" s="49" t="s">
        <v>14</v>
      </c>
      <c r="J17" s="48" t="s">
        <v>12</v>
      </c>
      <c r="K17" s="49" t="s">
        <v>19</v>
      </c>
    </row>
    <row r="18" spans="1:11" s="20" customFormat="1" ht="18.75" x14ac:dyDescent="0.3">
      <c r="A18" s="16"/>
      <c r="B18" s="17"/>
      <c r="C18" s="17"/>
      <c r="D18" s="18"/>
      <c r="E18" s="18"/>
      <c r="F18" s="26" t="s">
        <v>24</v>
      </c>
      <c r="G18" s="27">
        <f>SUM(G13:G17)</f>
        <v>3620128</v>
      </c>
      <c r="H18" s="28">
        <f>SUM(H13:H17)</f>
        <v>244124048.74000001</v>
      </c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18.75" x14ac:dyDescent="0.3">
      <c r="A20" s="16"/>
      <c r="B20" s="17"/>
      <c r="C20" s="17"/>
      <c r="D20" s="18"/>
      <c r="E20" s="18"/>
      <c r="F20" s="29"/>
      <c r="G20" s="29"/>
      <c r="H20" s="30"/>
      <c r="I20" s="17"/>
      <c r="J20" s="19"/>
      <c r="K20" s="16"/>
    </row>
    <row r="21" spans="1:11" s="20" customFormat="1" ht="20.25" thickBot="1" x14ac:dyDescent="0.35">
      <c r="A21" s="31"/>
      <c r="B21" s="32"/>
      <c r="C21" s="32"/>
      <c r="D21" s="32"/>
      <c r="F21" s="42" t="s">
        <v>25</v>
      </c>
      <c r="G21" s="42"/>
      <c r="H21" s="43">
        <f>H18</f>
        <v>244124048.74000001</v>
      </c>
      <c r="I21" s="53"/>
      <c r="J21" s="53"/>
      <c r="K21" s="31"/>
    </row>
    <row r="22" spans="1:11" s="20" customFormat="1" ht="19.5" thickTop="1" x14ac:dyDescent="0.3">
      <c r="A22" s="33" t="s">
        <v>26</v>
      </c>
      <c r="B22" s="17"/>
      <c r="C22" s="17"/>
      <c r="D22" s="17"/>
      <c r="E22" s="18"/>
      <c r="F22" s="34"/>
      <c r="G22" s="34"/>
      <c r="H22" s="29"/>
      <c r="I22" s="35"/>
      <c r="J22" s="36"/>
      <c r="K22" s="16"/>
    </row>
    <row r="23" spans="1:11" s="20" customFormat="1" ht="18.75" x14ac:dyDescent="0.3">
      <c r="A23" s="16"/>
      <c r="B23" s="17"/>
      <c r="C23" s="17"/>
      <c r="D23" s="17"/>
      <c r="E23" s="18"/>
      <c r="F23" s="16"/>
      <c r="G23" s="16"/>
      <c r="H23" s="34"/>
      <c r="I23" s="37"/>
      <c r="J23" s="54"/>
      <c r="K23" s="16"/>
    </row>
    <row r="24" spans="1:11" s="20" customFormat="1" ht="84.75" customHeight="1" x14ac:dyDescent="0.3">
      <c r="A24" s="16"/>
      <c r="B24" s="17"/>
      <c r="C24" s="17"/>
      <c r="D24" s="17"/>
      <c r="E24" s="18"/>
      <c r="F24" s="16"/>
      <c r="G24" s="16"/>
      <c r="H24" s="34"/>
      <c r="I24" s="37"/>
      <c r="J24" s="19"/>
      <c r="K24" s="16"/>
    </row>
    <row r="25" spans="1:11" s="20" customFormat="1" ht="20.25" x14ac:dyDescent="0.25">
      <c r="A25" s="55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20" customFormat="1" ht="20.25" x14ac:dyDescent="0.25">
      <c r="A26" s="56" t="s">
        <v>28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s="20" customFormat="1" ht="20.25" x14ac:dyDescent="0.25">
      <c r="A27" s="56" t="s">
        <v>29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20" customFormat="1" ht="20.25" x14ac:dyDescent="0.3">
      <c r="A28" s="38"/>
      <c r="B28" s="39"/>
      <c r="C28" s="39"/>
      <c r="D28" s="40"/>
      <c r="E28" s="40"/>
      <c r="F28" s="38"/>
      <c r="G28" s="38"/>
      <c r="H28" s="41"/>
      <c r="I28" s="39"/>
      <c r="J28" s="52"/>
      <c r="K28" s="38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22"/>
      <c r="E34" s="22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22"/>
      <c r="E40" s="22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22"/>
      <c r="E43" s="22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18"/>
      <c r="E50" s="18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2"/>
      <c r="E51" s="22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23"/>
      <c r="E52" s="23"/>
      <c r="F52" s="16"/>
      <c r="G52" s="24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22"/>
      <c r="E63" s="22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23"/>
      <c r="E82" s="23"/>
      <c r="F82" s="16"/>
      <c r="G82" s="24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22"/>
      <c r="E89" s="22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22"/>
      <c r="E113" s="22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22"/>
      <c r="E117" s="22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23"/>
      <c r="E125" s="23"/>
      <c r="F125" s="16"/>
      <c r="G125" s="24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22"/>
      <c r="E138" s="22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22"/>
      <c r="E180" s="22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22"/>
      <c r="E203" s="22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23"/>
      <c r="E226" s="23"/>
      <c r="F226" s="16"/>
      <c r="G226" s="24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22"/>
      <c r="E241" s="22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ht="16.5" customHeigh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22"/>
      <c r="E319" s="22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3"/>
      <c r="E336" s="23"/>
      <c r="F336" s="16"/>
      <c r="G336" s="24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22"/>
      <c r="E340" s="22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22"/>
      <c r="E358" s="22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22"/>
      <c r="E371" s="22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22"/>
      <c r="E379" s="22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22"/>
      <c r="E389" s="22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18"/>
      <c r="E394" s="18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22"/>
      <c r="E397" s="22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22"/>
      <c r="E408" s="22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22"/>
      <c r="E423" s="22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18"/>
      <c r="E427" s="18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22"/>
      <c r="E429" s="22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22"/>
      <c r="E473" s="22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22"/>
      <c r="E482" s="22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22"/>
      <c r="E501" s="22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22"/>
      <c r="E505" s="22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>
      <c r="A512" s="16"/>
      <c r="B512" s="17"/>
      <c r="C512" s="17"/>
      <c r="D512" s="18"/>
      <c r="E512" s="18"/>
      <c r="F512" s="16"/>
      <c r="G512" s="21"/>
      <c r="H512" s="17"/>
      <c r="I512" s="19"/>
      <c r="J512" s="16"/>
    </row>
    <row r="513" s="20" customFormat="1" x14ac:dyDescent="0.25"/>
  </sheetData>
  <mergeCells count="10">
    <mergeCell ref="A25:K25"/>
    <mergeCell ref="A26:K26"/>
    <mergeCell ref="A27:K27"/>
    <mergeCell ref="A5:J5"/>
    <mergeCell ref="A6:J6"/>
    <mergeCell ref="A7:J7"/>
    <mergeCell ref="A11:K11"/>
    <mergeCell ref="A12:K12"/>
    <mergeCell ref="A13:K13"/>
    <mergeCell ref="A9:K9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 2024</vt:lpstr>
      <vt:lpstr>'OCTUBRE 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2024-11-14T16:15:25Z</cp:lastPrinted>
  <dcterms:created xsi:type="dcterms:W3CDTF">2019-02-01T16:15:51Z</dcterms:created>
  <dcterms:modified xsi:type="dcterms:W3CDTF">2024-12-12T19:26:56Z</dcterms:modified>
</cp:coreProperties>
</file>