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 OPTIPLEX 1\Documents\ZOJAILIN\2024\REPORTE PORTAL 2024\"/>
    </mc:Choice>
  </mc:AlternateContent>
  <bookViews>
    <workbookView xWindow="0" yWindow="0" windowWidth="11190" windowHeight="2745" tabRatio="807"/>
  </bookViews>
  <sheets>
    <sheet name="FINANC." sheetId="25" r:id="rId1"/>
    <sheet name="APROBADO" sheetId="26" r:id="rId2"/>
    <sheet name="EJECUCION" sheetId="23" r:id="rId3"/>
  </sheets>
  <definedNames>
    <definedName name="_xlnm.Print_Titles" localSheetId="2">EJECUCION!$10:$10</definedName>
    <definedName name="_xlnm.Print_Titles" localSheetId="0">FINANC.!$11:$13</definedName>
  </definedNames>
  <calcPr calcId="162913"/>
</workbook>
</file>

<file path=xl/calcChain.xml><?xml version="1.0" encoding="utf-8"?>
<calcChain xmlns="http://schemas.openxmlformats.org/spreadsheetml/2006/main">
  <c r="M56" i="25" l="1"/>
  <c r="M30" i="25"/>
  <c r="M20" i="25"/>
  <c r="M14" i="25"/>
  <c r="N15" i="25" l="1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N50" i="25"/>
  <c r="N51" i="25"/>
  <c r="N52" i="25"/>
  <c r="N53" i="25"/>
  <c r="N54" i="25"/>
  <c r="N55" i="25"/>
  <c r="N56" i="25"/>
  <c r="N57" i="25"/>
  <c r="N58" i="25"/>
  <c r="N59" i="25"/>
  <c r="N60" i="25"/>
  <c r="N61" i="25"/>
  <c r="N62" i="25"/>
  <c r="N63" i="25"/>
  <c r="N64" i="25"/>
  <c r="N65" i="25"/>
  <c r="N66" i="25"/>
  <c r="N67" i="25"/>
  <c r="N68" i="25"/>
  <c r="N69" i="25"/>
  <c r="N70" i="25"/>
  <c r="N71" i="25"/>
  <c r="N72" i="25"/>
  <c r="N73" i="25"/>
  <c r="N74" i="25"/>
  <c r="N75" i="25"/>
  <c r="N76" i="25"/>
  <c r="N77" i="25"/>
  <c r="N79" i="25"/>
  <c r="N80" i="25"/>
  <c r="N81" i="25"/>
  <c r="N82" i="25"/>
  <c r="N83" i="25"/>
  <c r="N84" i="25"/>
  <c r="N85" i="25"/>
  <c r="N86" i="25"/>
  <c r="N87" i="25"/>
  <c r="N88" i="25"/>
  <c r="N14" i="25"/>
  <c r="M66" i="25"/>
  <c r="M78" i="25" l="1"/>
  <c r="M89" i="25" l="1"/>
  <c r="N78" i="25"/>
  <c r="L66" i="25"/>
  <c r="L20" i="25"/>
  <c r="L30" i="25"/>
  <c r="L56" i="25"/>
  <c r="D11" i="23" l="1"/>
  <c r="E11" i="23"/>
  <c r="F11" i="23"/>
  <c r="C11" i="23"/>
  <c r="K66" i="25" l="1"/>
  <c r="K56" i="25"/>
  <c r="K30" i="25"/>
  <c r="K20" i="25"/>
  <c r="K14" i="25"/>
  <c r="K78" i="25" l="1"/>
  <c r="K89" i="25" s="1"/>
  <c r="J66" i="25" l="1"/>
  <c r="J56" i="25"/>
  <c r="J30" i="25"/>
  <c r="J20" i="25"/>
  <c r="J14" i="25"/>
  <c r="J78" i="25" l="1"/>
  <c r="I66" i="25"/>
  <c r="I56" i="25"/>
  <c r="I30" i="25"/>
  <c r="I20" i="25"/>
  <c r="I14" i="25"/>
  <c r="I78" i="25" l="1"/>
  <c r="I89" i="25" s="1"/>
  <c r="J89" i="25"/>
  <c r="E56" i="25"/>
  <c r="H30" i="25" l="1"/>
  <c r="H20" i="25"/>
  <c r="H56" i="25"/>
  <c r="H66" i="25"/>
  <c r="H14" i="25"/>
  <c r="H78" i="25" l="1"/>
  <c r="G30" i="25"/>
  <c r="G20" i="25"/>
  <c r="G56" i="25"/>
  <c r="G66" i="25"/>
  <c r="G14" i="25"/>
  <c r="H89" i="25" l="1"/>
  <c r="G78" i="25"/>
  <c r="G89" i="25" s="1"/>
  <c r="F66" i="25" l="1"/>
  <c r="E66" i="25"/>
  <c r="D66" i="25"/>
  <c r="F56" i="25"/>
  <c r="F30" i="25"/>
  <c r="F20" i="25"/>
  <c r="F14" i="25"/>
  <c r="F78" i="25" l="1"/>
  <c r="F89" i="25" s="1"/>
  <c r="E48" i="25"/>
  <c r="E40" i="25"/>
  <c r="E30" i="25"/>
  <c r="E20" i="25" l="1"/>
  <c r="E14" i="25"/>
  <c r="E78" i="25" l="1"/>
  <c r="E89" i="25" s="1"/>
  <c r="B89" i="26" l="1"/>
  <c r="D30" i="25" l="1"/>
  <c r="B66" i="25" l="1"/>
  <c r="B56" i="25"/>
  <c r="D74" i="25" l="1"/>
  <c r="D71" i="25"/>
  <c r="D56" i="25"/>
  <c r="D48" i="25"/>
  <c r="D40" i="25"/>
  <c r="B40" i="25"/>
  <c r="B30" i="25"/>
  <c r="D20" i="25"/>
  <c r="B20" i="25"/>
  <c r="D14" i="25"/>
  <c r="C89" i="25"/>
  <c r="B14" i="25"/>
  <c r="B78" i="25" l="1"/>
  <c r="B89" i="25" s="1"/>
  <c r="D78" i="25"/>
  <c r="D89" i="25" l="1"/>
  <c r="L14" i="25" l="1"/>
  <c r="L78" i="25" s="1"/>
  <c r="N89" i="25" s="1"/>
  <c r="L89" i="25" l="1"/>
</calcChain>
</file>

<file path=xl/sharedStrings.xml><?xml version="1.0" encoding="utf-8"?>
<sst xmlns="http://schemas.openxmlformats.org/spreadsheetml/2006/main" count="460" uniqueCount="365">
  <si>
    <t>Presidencia de la República Dominicana</t>
  </si>
  <si>
    <t>Comedores Económicos del Estado Dominicano</t>
  </si>
  <si>
    <t>ESTADO DE EJECUCIÓN PRESUPUESTARIA</t>
  </si>
  <si>
    <t>NOMBRE DE LA CUENTA</t>
  </si>
  <si>
    <t>MODIFICACIÓN PRESUPUESTARIA</t>
  </si>
  <si>
    <t>PRESUPUESTO DISPONIBLE</t>
  </si>
  <si>
    <t>Total General</t>
  </si>
  <si>
    <t>Av. Presidente Estrella Ureña Esq. San Vicente de Paúl. Teléfono: 809-592-1819 Fax: 809-596-7420</t>
  </si>
  <si>
    <t>www.comedoreseconomicos.gob.do</t>
  </si>
  <si>
    <t>CUENTA
 #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</si>
  <si>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</si>
  <si>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</si>
  <si>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</si>
  <si>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</si>
  <si>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</si>
  <si>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</si>
  <si>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</si>
  <si>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</si>
  <si>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</si>
  <si>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</si>
  <si>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</si>
  <si>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</si>
  <si>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</si>
  <si>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</si>
  <si>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</si>
  <si>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</si>
  <si>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</si>
  <si>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</si>
  <si>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</si>
  <si>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</si>
  <si>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</si>
  <si>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</si>
  <si>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</si>
  <si>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</si>
  <si>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</si>
  <si>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</si>
  <si>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</si>
  <si>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</si>
  <si>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</si>
  <si>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</si>
  <si>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</si>
  <si>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</si>
  <si>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</si>
  <si>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</si>
  <si>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</si>
  <si>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</si>
  <si>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</si>
  <si>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</si>
  <si>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</si>
  <si>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</si>
  <si>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</si>
  <si>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</si>
  <si>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</si>
  <si>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</si>
  <si>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</si>
  <si>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</si>
  <si>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</si>
  <si>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</si>
  <si>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</si>
  <si>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</si>
  <si>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</si>
  <si>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</si>
  <si>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</si>
  <si>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</si>
  <si>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</si>
  <si>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</si>
  <si>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</si>
  <si>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</si>
  <si>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</si>
  <si>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</si>
  <si>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</si>
  <si>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</si>
  <si>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</si>
  <si>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</si>
  <si>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</si>
  <si>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</si>
  <si>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</si>
  <si>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</si>
  <si>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</si>
  <si>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</si>
  <si>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</si>
  <si>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</si>
  <si>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</si>
  <si>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</si>
  <si>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</si>
  <si>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</si>
  <si>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</si>
  <si>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</si>
  <si>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</si>
  <si>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 xml:space="preserve">Total </t>
  </si>
  <si>
    <t>Ing. Jose Manuel Peguero</t>
  </si>
  <si>
    <t>Licda.Lucia Mercedes Vidal</t>
  </si>
  <si>
    <t>Gerente  Financiero</t>
  </si>
  <si>
    <t>Departamento Administrativo - Financiero</t>
  </si>
  <si>
    <t xml:space="preserve"> Departamento de Presupuesto</t>
  </si>
  <si>
    <t>EJECUCION DE GASTOS Y APLICACIONES FINANCIERAS</t>
  </si>
  <si>
    <t xml:space="preserve"> PRESUPUESTO 
PREVENTIVO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</si>
  <si>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</si>
  <si>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</si>
  <si>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</si>
  <si>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</si>
  <si>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</si>
  <si>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>cumplido los requisitos administrativos dispuestos por el reglamento de la presente Ley.</t>
  </si>
  <si>
    <t xml:space="preserve">de obras, bienes y servicios oportunamente contratados o, en los casos de gastos sin contrapretación, por haberse </t>
  </si>
  <si>
    <t>Gastos Devengados</t>
  </si>
  <si>
    <t>Presupuesto Aprobado</t>
  </si>
  <si>
    <t>Presupuesto Modificado</t>
  </si>
  <si>
    <t xml:space="preserve">   Encargada Depto.  de Presupuesto</t>
  </si>
  <si>
    <t>2.6.2 - MOBILIARIO Y EQUIPO  DE AUDIO,AUDIOVISUAL, RECREATIVO Y EDUCACIONAL</t>
  </si>
  <si>
    <t>FONDO 100/2079</t>
  </si>
  <si>
    <r>
      <rPr>
        <sz val="6"/>
        <rFont val="Arial MT"/>
        <family val="2"/>
      </rPr>
      <t>2.1.2.2.05</t>
    </r>
  </si>
  <si>
    <r>
      <rPr>
        <sz val="6"/>
        <rFont val="Arial MT"/>
        <family val="2"/>
      </rPr>
      <t>Compensación servicios de seguridad</t>
    </r>
  </si>
  <si>
    <r>
      <rPr>
        <sz val="6"/>
        <rFont val="Arial MT"/>
        <family val="2"/>
      </rPr>
      <t>2.1.2.2.06</t>
    </r>
  </si>
  <si>
    <r>
      <rPr>
        <sz val="6"/>
        <rFont val="Arial MT"/>
        <family val="2"/>
      </rPr>
      <t>Incentivo por Rendimiento Individual</t>
    </r>
  </si>
  <si>
    <r>
      <rPr>
        <sz val="6"/>
        <rFont val="Arial MT"/>
        <family val="2"/>
      </rPr>
      <t>2.1.2.2.09</t>
    </r>
  </si>
  <si>
    <r>
      <rPr>
        <sz val="6"/>
        <rFont val="Arial MT"/>
        <family val="2"/>
      </rPr>
      <t>Bono por desempeño a servidores de carrera</t>
    </r>
  </si>
  <si>
    <r>
      <rPr>
        <sz val="6"/>
        <rFont val="Arial MT"/>
        <family val="2"/>
      </rPr>
      <t>2.1.2.2.10</t>
    </r>
  </si>
  <si>
    <r>
      <rPr>
        <sz val="6"/>
        <rFont val="Arial MT"/>
        <family val="2"/>
      </rPr>
      <t>Compensación por cumplimiento de indicadores del MAP</t>
    </r>
  </si>
  <si>
    <r>
      <rPr>
        <sz val="6"/>
        <rFont val="Arial MT"/>
        <family val="2"/>
      </rPr>
      <t>Equipos de seguridad</t>
    </r>
  </si>
  <si>
    <r>
      <rPr>
        <sz val="6"/>
        <rFont val="Arial MT"/>
        <family val="2"/>
      </rPr>
      <t>2.6.6.2.01</t>
    </r>
  </si>
  <si>
    <r>
      <rPr>
        <sz val="6"/>
        <rFont val="Arial MT"/>
        <family val="2"/>
      </rPr>
      <t>Otros equipos</t>
    </r>
  </si>
  <si>
    <r>
      <rPr>
        <sz val="6"/>
        <rFont val="Arial MT"/>
        <family val="2"/>
      </rPr>
      <t>2.6.5.8.01</t>
    </r>
  </si>
  <si>
    <r>
      <rPr>
        <sz val="6"/>
        <rFont val="Arial MT"/>
        <family val="2"/>
      </rPr>
      <t>Sistemas y equipos de climatización</t>
    </r>
  </si>
  <si>
    <r>
      <rPr>
        <sz val="6"/>
        <rFont val="Arial MT"/>
        <family val="2"/>
      </rPr>
      <t>2.6.5.4.01</t>
    </r>
  </si>
  <si>
    <r>
      <rPr>
        <sz val="6"/>
        <rFont val="Arial MT"/>
        <family val="2"/>
      </rPr>
      <t>Maquinaria y equipo industrial</t>
    </r>
  </si>
  <si>
    <r>
      <rPr>
        <sz val="6"/>
        <rFont val="Arial MT"/>
        <family val="2"/>
      </rPr>
      <t>2.6.5.2.01</t>
    </r>
  </si>
  <si>
    <r>
      <rPr>
        <sz val="6"/>
        <rFont val="Arial MT"/>
        <family val="2"/>
      </rPr>
      <t>Otros equipos de transporte</t>
    </r>
  </si>
  <si>
    <r>
      <rPr>
        <sz val="6"/>
        <rFont val="Arial MT"/>
        <family val="2"/>
      </rPr>
      <t>2.6.4.8.01</t>
    </r>
  </si>
  <si>
    <r>
      <rPr>
        <sz val="6"/>
        <rFont val="Arial MT"/>
        <family val="2"/>
      </rPr>
      <t>Cámaras fotográficas y de video</t>
    </r>
  </si>
  <si>
    <r>
      <rPr>
        <sz val="6"/>
        <rFont val="Arial MT"/>
        <family val="2"/>
      </rPr>
      <t>2.6.2.3.01</t>
    </r>
  </si>
  <si>
    <r>
      <rPr>
        <sz val="6"/>
        <rFont val="Arial MT"/>
        <family val="2"/>
      </rPr>
      <t>Electrodomésticos</t>
    </r>
  </si>
  <si>
    <r>
      <rPr>
        <sz val="6"/>
        <rFont val="Arial MT"/>
        <family val="2"/>
      </rPr>
      <t>2.6.1.4.01</t>
    </r>
  </si>
  <si>
    <r>
      <rPr>
        <sz val="6"/>
        <rFont val="Arial MT"/>
        <family val="2"/>
      </rPr>
      <t>Equipos de tecnología de la información y comunicación</t>
    </r>
  </si>
  <si>
    <r>
      <rPr>
        <sz val="6"/>
        <rFont val="Arial MT"/>
        <family val="2"/>
      </rPr>
      <t>2.6.1.3.01</t>
    </r>
  </si>
  <si>
    <r>
      <rPr>
        <sz val="6"/>
        <rFont val="Arial MT"/>
        <family val="2"/>
      </rPr>
      <t>Muebles, equipos de oficina y estantería</t>
    </r>
  </si>
  <si>
    <r>
      <rPr>
        <sz val="6"/>
        <rFont val="Arial MT"/>
        <family val="2"/>
      </rPr>
      <t>2.6.1.1.01</t>
    </r>
  </si>
  <si>
    <r>
      <rPr>
        <sz val="6"/>
        <rFont val="Arial MT"/>
        <family val="2"/>
      </rPr>
      <t>Becas nacionales</t>
    </r>
  </si>
  <si>
    <r>
      <rPr>
        <sz val="6"/>
        <rFont val="Arial MT"/>
        <family val="2"/>
      </rPr>
      <t>2.4.1.4.01</t>
    </r>
  </si>
  <si>
    <r>
      <rPr>
        <sz val="6"/>
        <rFont val="Arial MT"/>
        <family val="2"/>
      </rPr>
      <t>Productos y Utiles Varios  n.i.p</t>
    </r>
  </si>
  <si>
    <r>
      <rPr>
        <sz val="6"/>
        <rFont val="Arial MT"/>
        <family val="2"/>
      </rPr>
      <t>2.3.9.9.01</t>
    </r>
  </si>
  <si>
    <r>
      <rPr>
        <sz val="6"/>
        <rFont val="Arial MT"/>
        <family val="2"/>
      </rPr>
      <t>Repuestos</t>
    </r>
  </si>
  <si>
    <r>
      <rPr>
        <sz val="6"/>
        <rFont val="Arial MT"/>
        <family val="2"/>
      </rPr>
      <t>2.3.9.8.01</t>
    </r>
  </si>
  <si>
    <r>
      <rPr>
        <sz val="6"/>
        <rFont val="Arial MT"/>
        <family val="2"/>
      </rPr>
      <t>Productos eléctricos y afines</t>
    </r>
  </si>
  <si>
    <r>
      <rPr>
        <sz val="6"/>
        <rFont val="Arial MT"/>
        <family val="2"/>
      </rPr>
      <t>2.3.9.6.01</t>
    </r>
  </si>
  <si>
    <r>
      <rPr>
        <sz val="6"/>
        <rFont val="Arial MT"/>
        <family val="2"/>
      </rPr>
      <t>Útiles de cocina y comedor</t>
    </r>
  </si>
  <si>
    <r>
      <rPr>
        <sz val="6"/>
        <rFont val="Arial MT"/>
        <family val="2"/>
      </rPr>
      <t>2.3.9.5.01</t>
    </r>
  </si>
  <si>
    <r>
      <rPr>
        <sz val="6"/>
        <rFont val="Arial MT"/>
        <family val="2"/>
      </rPr>
      <t>Útiles menores médico, quirúrgicos o de laboratorio</t>
    </r>
  </si>
  <si>
    <r>
      <rPr>
        <sz val="6"/>
        <rFont val="Arial MT"/>
        <family val="2"/>
      </rPr>
      <t>Útiles  y materiales de escritorio, oficina e informática</t>
    </r>
  </si>
  <si>
    <r>
      <rPr>
        <sz val="6"/>
        <rFont val="Arial MT"/>
        <family val="2"/>
      </rPr>
      <t>2.3.9.2.01</t>
    </r>
  </si>
  <si>
    <r>
      <rPr>
        <sz val="6"/>
        <rFont val="Arial MT"/>
        <family val="2"/>
      </rPr>
      <t>Útiles y materiales de limpieza e higiene</t>
    </r>
  </si>
  <si>
    <r>
      <rPr>
        <sz val="6"/>
        <rFont val="Arial MT"/>
        <family val="2"/>
      </rPr>
      <t>2.3.9.1.01</t>
    </r>
  </si>
  <si>
    <r>
      <rPr>
        <sz val="6"/>
        <rFont val="Arial MT"/>
        <family val="2"/>
      </rPr>
      <t>2.3.7.2.06</t>
    </r>
  </si>
  <si>
    <r>
      <rPr>
        <sz val="6"/>
        <rFont val="Arial MT"/>
        <family val="2"/>
      </rPr>
      <t>Lubricantes</t>
    </r>
  </si>
  <si>
    <r>
      <rPr>
        <sz val="6"/>
        <rFont val="Arial MT"/>
        <family val="2"/>
      </rPr>
      <t>2.3.7.1.06</t>
    </r>
  </si>
  <si>
    <r>
      <rPr>
        <sz val="6"/>
        <rFont val="Arial MT"/>
        <family val="2"/>
      </rPr>
      <t>Aceites y grasas</t>
    </r>
  </si>
  <si>
    <r>
      <rPr>
        <sz val="6"/>
        <rFont val="Arial MT"/>
        <family val="2"/>
      </rPr>
      <t>2.3.7.1.05</t>
    </r>
  </si>
  <si>
    <r>
      <rPr>
        <sz val="6"/>
        <rFont val="Arial MT"/>
        <family val="2"/>
      </rPr>
      <t>Gas GLP</t>
    </r>
  </si>
  <si>
    <r>
      <rPr>
        <sz val="6"/>
        <rFont val="Arial MT"/>
        <family val="2"/>
      </rPr>
      <t>2.3.7.1.04</t>
    </r>
  </si>
  <si>
    <r>
      <rPr>
        <sz val="6"/>
        <rFont val="Arial MT"/>
        <family val="2"/>
      </rPr>
      <t>Gasoil</t>
    </r>
  </si>
  <si>
    <r>
      <rPr>
        <sz val="6"/>
        <rFont val="Arial MT"/>
        <family val="2"/>
      </rPr>
      <t>2.3.7.1.02</t>
    </r>
  </si>
  <si>
    <r>
      <rPr>
        <sz val="6"/>
        <rFont val="Arial MT"/>
        <family val="2"/>
      </rPr>
      <t>Gasolina</t>
    </r>
  </si>
  <si>
    <r>
      <rPr>
        <sz val="6"/>
        <rFont val="Arial MT"/>
        <family val="2"/>
      </rPr>
      <t>2.3.7.1.01</t>
    </r>
  </si>
  <si>
    <r>
      <rPr>
        <sz val="6"/>
        <rFont val="Arial MT"/>
        <family val="2"/>
      </rPr>
      <t>Productos metálicos</t>
    </r>
  </si>
  <si>
    <r>
      <rPr>
        <sz val="6"/>
        <rFont val="Arial MT"/>
        <family val="2"/>
      </rPr>
      <t>2.3.6.3.06</t>
    </r>
  </si>
  <si>
    <r>
      <rPr>
        <sz val="6"/>
        <rFont val="Arial MT"/>
        <family val="2"/>
      </rPr>
      <t>Herramientas menores</t>
    </r>
  </si>
  <si>
    <r>
      <rPr>
        <sz val="6"/>
        <rFont val="Arial MT"/>
        <family val="2"/>
      </rPr>
      <t>2.3.6.3.04</t>
    </r>
  </si>
  <si>
    <r>
      <rPr>
        <sz val="6"/>
        <rFont val="Arial MT"/>
        <family val="2"/>
      </rPr>
      <t>Productos de vidrio</t>
    </r>
  </si>
  <si>
    <r>
      <rPr>
        <sz val="6"/>
        <rFont val="Arial MT"/>
        <family val="2"/>
      </rPr>
      <t>2.3.6.2.01</t>
    </r>
  </si>
  <si>
    <r>
      <rPr>
        <sz val="6"/>
        <rFont val="Arial MT"/>
        <family val="2"/>
      </rPr>
      <t>Productos de cemento</t>
    </r>
  </si>
  <si>
    <r>
      <rPr>
        <sz val="6"/>
        <rFont val="Arial MT"/>
        <family val="2"/>
      </rPr>
      <t>2.3.6.1.01</t>
    </r>
  </si>
  <si>
    <r>
      <rPr>
        <sz val="6"/>
        <rFont val="Arial MT"/>
        <family val="2"/>
      </rPr>
      <t>Plástico</t>
    </r>
  </si>
  <si>
    <r>
      <rPr>
        <sz val="6"/>
        <rFont val="Arial MT"/>
        <family val="2"/>
      </rPr>
      <t>2.3.5.5.01</t>
    </r>
  </si>
  <si>
    <r>
      <rPr>
        <sz val="6"/>
        <rFont val="Arial MT"/>
        <family val="2"/>
      </rPr>
      <t>Artículos de caucho</t>
    </r>
  </si>
  <si>
    <r>
      <rPr>
        <sz val="6"/>
        <rFont val="Arial MT"/>
        <family val="2"/>
      </rPr>
      <t>2.3.5.4.01</t>
    </r>
  </si>
  <si>
    <r>
      <rPr>
        <sz val="6"/>
        <rFont val="Arial MT"/>
        <family val="2"/>
      </rPr>
      <t>Llantas y neumáticos</t>
    </r>
  </si>
  <si>
    <r>
      <rPr>
        <sz val="6"/>
        <rFont val="Arial MT"/>
        <family val="2"/>
      </rPr>
      <t>2.3.5.3.01</t>
    </r>
  </si>
  <si>
    <r>
      <rPr>
        <sz val="6"/>
        <rFont val="Arial MT"/>
        <family val="2"/>
      </rPr>
      <t>Cuero y pieles</t>
    </r>
  </si>
  <si>
    <r>
      <rPr>
        <sz val="6"/>
        <rFont val="Arial MT"/>
        <family val="2"/>
      </rPr>
      <t>2.3.5.1.01</t>
    </r>
  </si>
  <si>
    <r>
      <rPr>
        <sz val="6"/>
        <rFont val="Arial MT"/>
        <family val="2"/>
      </rPr>
      <t>Productos medicinales para uso humano</t>
    </r>
  </si>
  <si>
    <r>
      <rPr>
        <sz val="6"/>
        <rFont val="Arial MT"/>
        <family val="2"/>
      </rPr>
      <t>2.3.4.1.01</t>
    </r>
  </si>
  <si>
    <r>
      <rPr>
        <sz val="6"/>
        <rFont val="Arial MT"/>
        <family val="2"/>
      </rPr>
      <t>Libros, revistas y periódicos</t>
    </r>
  </si>
  <si>
    <r>
      <rPr>
        <sz val="6"/>
        <rFont val="Arial MT"/>
        <family val="2"/>
      </rPr>
      <t>2.3.3.4.01</t>
    </r>
  </si>
  <si>
    <r>
      <rPr>
        <sz val="6"/>
        <rFont val="Arial MT"/>
        <family val="2"/>
      </rPr>
      <t>Productos de artes gráficas</t>
    </r>
  </si>
  <si>
    <r>
      <rPr>
        <sz val="6"/>
        <rFont val="Arial MT"/>
        <family val="2"/>
      </rPr>
      <t>2.3.3.3.01</t>
    </r>
  </si>
  <si>
    <r>
      <rPr>
        <sz val="6"/>
        <rFont val="Arial MT"/>
        <family val="2"/>
      </rPr>
      <t>Papel y cartón</t>
    </r>
  </si>
  <si>
    <r>
      <rPr>
        <sz val="6"/>
        <rFont val="Arial MT"/>
        <family val="2"/>
      </rPr>
      <t>2.3.3.2.01</t>
    </r>
  </si>
  <si>
    <r>
      <rPr>
        <sz val="6"/>
        <rFont val="Arial MT"/>
        <family val="2"/>
      </rPr>
      <t>Papel de escritorio</t>
    </r>
  </si>
  <si>
    <r>
      <rPr>
        <sz val="6"/>
        <rFont val="Arial MT"/>
        <family val="2"/>
      </rPr>
      <t>2.3.3.1.01</t>
    </r>
  </si>
  <si>
    <r>
      <rPr>
        <sz val="6"/>
        <rFont val="Arial MT"/>
        <family val="2"/>
      </rPr>
      <t>Calzados</t>
    </r>
  </si>
  <si>
    <r>
      <rPr>
        <sz val="6"/>
        <rFont val="Arial MT"/>
        <family val="2"/>
      </rPr>
      <t>2.3.2.4.01</t>
    </r>
  </si>
  <si>
    <r>
      <rPr>
        <sz val="6"/>
        <rFont val="Arial MT"/>
        <family val="2"/>
      </rPr>
      <t>Prendas y accesorios de vestir</t>
    </r>
  </si>
  <si>
    <r>
      <rPr>
        <sz val="6"/>
        <rFont val="Arial MT"/>
        <family val="2"/>
      </rPr>
      <t>2.3.2.3.01</t>
    </r>
  </si>
  <si>
    <r>
      <rPr>
        <sz val="6"/>
        <rFont val="Arial MT"/>
        <family val="2"/>
      </rPr>
      <t>Acabados textiles</t>
    </r>
  </si>
  <si>
    <r>
      <rPr>
        <sz val="6"/>
        <rFont val="Arial MT"/>
        <family val="2"/>
      </rPr>
      <t>2.3.2.2.01</t>
    </r>
  </si>
  <si>
    <r>
      <rPr>
        <sz val="6"/>
        <rFont val="Arial MT"/>
        <family val="2"/>
      </rPr>
      <t>Hilados, fibras, telas y útiles de costura</t>
    </r>
  </si>
  <si>
    <r>
      <rPr>
        <sz val="6"/>
        <rFont val="Arial MT"/>
        <family val="2"/>
      </rPr>
      <t>2.3.2.1.01</t>
    </r>
  </si>
  <si>
    <r>
      <rPr>
        <sz val="6"/>
        <rFont val="Arial MT"/>
        <family val="2"/>
      </rPr>
      <t>Madera, corcho y sus manufacturas</t>
    </r>
  </si>
  <si>
    <r>
      <rPr>
        <sz val="6"/>
        <rFont val="Arial MT"/>
        <family val="2"/>
      </rPr>
      <t>2.3.1.4.01</t>
    </r>
  </si>
  <si>
    <r>
      <rPr>
        <sz val="6"/>
        <rFont val="Arial MT"/>
        <family val="2"/>
      </rPr>
      <t>Alimentos y bebidas para personas</t>
    </r>
  </si>
  <si>
    <r>
      <rPr>
        <sz val="6"/>
        <rFont val="Arial MT"/>
        <family val="2"/>
      </rPr>
      <t>2.3.1.1.01</t>
    </r>
  </si>
  <si>
    <r>
      <rPr>
        <sz val="6"/>
        <rFont val="Arial MT"/>
        <family val="2"/>
      </rPr>
      <t>Impuestos</t>
    </r>
  </si>
  <si>
    <r>
      <rPr>
        <sz val="6"/>
        <rFont val="Arial MT"/>
        <family val="2"/>
      </rPr>
      <t>2.2.8.8.01</t>
    </r>
  </si>
  <si>
    <r>
      <rPr>
        <sz val="6"/>
        <rFont val="Arial MT"/>
        <family val="2"/>
      </rPr>
      <t>Otros servicios técnicos profesionales</t>
    </r>
  </si>
  <si>
    <r>
      <rPr>
        <sz val="6"/>
        <rFont val="Arial MT"/>
        <family val="2"/>
      </rPr>
      <t>2.2.8.7.06</t>
    </r>
  </si>
  <si>
    <r>
      <rPr>
        <sz val="6"/>
        <rFont val="Arial MT"/>
        <family val="2"/>
      </rPr>
      <t>Servicios de informática y sistemas computarizados</t>
    </r>
  </si>
  <si>
    <r>
      <rPr>
        <sz val="6"/>
        <rFont val="Arial MT"/>
        <family val="2"/>
      </rPr>
      <t>2.2.8.7.05</t>
    </r>
  </si>
  <si>
    <r>
      <rPr>
        <sz val="6"/>
        <rFont val="Arial MT"/>
        <family val="2"/>
      </rPr>
      <t>Servicios de capacitación</t>
    </r>
  </si>
  <si>
    <r>
      <rPr>
        <sz val="6"/>
        <rFont val="Arial MT"/>
        <family val="2"/>
      </rPr>
      <t>2.2.8.7.04</t>
    </r>
  </si>
  <si>
    <r>
      <rPr>
        <sz val="6"/>
        <rFont val="Arial MT"/>
        <family val="2"/>
      </rPr>
      <t>Servicios jurídicos</t>
    </r>
  </si>
  <si>
    <r>
      <rPr>
        <sz val="6"/>
        <rFont val="Arial MT"/>
        <family val="2"/>
      </rPr>
      <t>2.2.8.7.02</t>
    </r>
  </si>
  <si>
    <r>
      <rPr>
        <sz val="6"/>
        <rFont val="Arial MT"/>
        <family val="2"/>
      </rPr>
      <t>Servicios técnicos y profesionales</t>
    </r>
  </si>
  <si>
    <r>
      <rPr>
        <sz val="6"/>
        <rFont val="Arial MT"/>
        <family val="2"/>
      </rPr>
      <t>2.2.8.7.01</t>
    </r>
  </si>
  <si>
    <r>
      <rPr>
        <sz val="6"/>
        <rFont val="Arial MT"/>
        <family val="2"/>
      </rPr>
      <t>Festividades</t>
    </r>
  </si>
  <si>
    <r>
      <rPr>
        <sz val="6"/>
        <rFont val="Arial MT"/>
        <family val="2"/>
      </rPr>
      <t>2.2.8.6.02</t>
    </r>
  </si>
  <si>
    <r>
      <rPr>
        <sz val="6"/>
        <rFont val="Arial MT"/>
        <family val="2"/>
      </rPr>
      <t>Eventos generales</t>
    </r>
  </si>
  <si>
    <r>
      <rPr>
        <sz val="6"/>
        <rFont val="Arial MT"/>
        <family val="2"/>
      </rPr>
      <t>2.2.8.6.01</t>
    </r>
  </si>
  <si>
    <r>
      <rPr>
        <sz val="6"/>
        <rFont val="Arial MT"/>
        <family val="2"/>
      </rPr>
      <t>Limpieza e higiene</t>
    </r>
  </si>
  <si>
    <r>
      <rPr>
        <sz val="6"/>
        <rFont val="Arial MT"/>
        <family val="2"/>
      </rPr>
      <t>2.2.8.5.03</t>
    </r>
  </si>
  <si>
    <r>
      <rPr>
        <sz val="6"/>
        <rFont val="Arial MT"/>
        <family val="2"/>
      </rPr>
      <t>Lavandería</t>
    </r>
  </si>
  <si>
    <r>
      <rPr>
        <sz val="6"/>
        <rFont val="Arial MT"/>
        <family val="2"/>
      </rPr>
      <t>2.2.8.5.02</t>
    </r>
  </si>
  <si>
    <r>
      <rPr>
        <sz val="6"/>
        <rFont val="Arial MT"/>
        <family val="2"/>
      </rPr>
      <t>Fumigación</t>
    </r>
  </si>
  <si>
    <r>
      <rPr>
        <sz val="6"/>
        <rFont val="Arial MT"/>
        <family val="2"/>
      </rPr>
      <t>2.2.8.5.01</t>
    </r>
  </si>
  <si>
    <r>
      <rPr>
        <sz val="6"/>
        <rFont val="Arial MT"/>
        <family val="2"/>
      </rPr>
      <t>Comisiones y gastos</t>
    </r>
  </si>
  <si>
    <r>
      <rPr>
        <sz val="6"/>
        <rFont val="Arial MT"/>
        <family val="2"/>
      </rPr>
      <t>2.2.7.2.99</t>
    </r>
  </si>
  <si>
    <r>
      <rPr>
        <sz val="6"/>
        <rFont val="Arial MT"/>
        <family val="2"/>
      </rPr>
      <t>Servicios de mantenimiento, reparación, desmonte e instalación</t>
    </r>
  </si>
  <si>
    <r>
      <rPr>
        <sz val="6"/>
        <rFont val="Arial MT"/>
        <family val="2"/>
      </rPr>
      <t>2.2.7.2.08</t>
    </r>
  </si>
  <si>
    <r>
      <rPr>
        <sz val="6"/>
        <rFont val="Arial MT"/>
        <family val="2"/>
      </rPr>
      <t>2.2.7.2.07</t>
    </r>
  </si>
  <si>
    <r>
      <rPr>
        <sz val="6"/>
        <rFont val="Arial MT"/>
        <family val="2"/>
      </rPr>
      <t>2.2.7.2.06</t>
    </r>
  </si>
  <si>
    <r>
      <rPr>
        <sz val="6"/>
        <rFont val="Arial MT"/>
        <family val="2"/>
      </rPr>
      <t>Mantenimiento y reparación de mobiliarios y equipos de oficina</t>
    </r>
  </si>
  <si>
    <r>
      <rPr>
        <sz val="6"/>
        <rFont val="Arial MT"/>
        <family val="2"/>
      </rPr>
      <t>2.2.7.2.01</t>
    </r>
  </si>
  <si>
    <r>
      <rPr>
        <sz val="6"/>
        <rFont val="Arial MT"/>
        <family val="2"/>
      </rPr>
      <t>Mantenimiento, reparación, servicios de pintura y sus derivados</t>
    </r>
  </si>
  <si>
    <r>
      <rPr>
        <sz val="6"/>
        <rFont val="Arial MT"/>
        <family val="2"/>
      </rPr>
      <t>2.2.7.1.07</t>
    </r>
  </si>
  <si>
    <r>
      <rPr>
        <sz val="6"/>
        <rFont val="Arial MT"/>
        <family val="2"/>
      </rPr>
      <t>Mantenimiento y reparación de instalaciones eléctricas</t>
    </r>
  </si>
  <si>
    <r>
      <rPr>
        <sz val="6"/>
        <rFont val="Arial MT"/>
        <family val="2"/>
      </rPr>
      <t>2.2.7.1.06</t>
    </r>
  </si>
  <si>
    <r>
      <rPr>
        <sz val="6"/>
        <rFont val="Arial MT"/>
        <family val="2"/>
      </rPr>
      <t>Mantenimientos y reparaciones especiales</t>
    </r>
  </si>
  <si>
    <r>
      <rPr>
        <sz val="6"/>
        <rFont val="Arial MT"/>
        <family val="2"/>
      </rPr>
      <t>2.2.7.1.02</t>
    </r>
  </si>
  <si>
    <r>
      <rPr>
        <sz val="6"/>
        <rFont val="Arial MT"/>
        <family val="2"/>
      </rPr>
      <t>Reparaciones y mantenimientos menores en edificaciones</t>
    </r>
  </si>
  <si>
    <r>
      <rPr>
        <sz val="6"/>
        <rFont val="Arial MT"/>
        <family val="2"/>
      </rPr>
      <t>2.2.7.1.01</t>
    </r>
  </si>
  <si>
    <r>
      <rPr>
        <sz val="6"/>
        <rFont val="Arial MT"/>
        <family val="2"/>
      </rPr>
      <t>Seguro de bienes muebles</t>
    </r>
  </si>
  <si>
    <r>
      <rPr>
        <sz val="6"/>
        <rFont val="Arial MT"/>
        <family val="2"/>
      </rPr>
      <t>2.2.6.2.01</t>
    </r>
  </si>
  <si>
    <r>
      <rPr>
        <sz val="6"/>
        <rFont val="Arial MT"/>
        <family val="2"/>
      </rPr>
      <t>Seguro de bienes inmuebles e infraestructura</t>
    </r>
  </si>
  <si>
    <r>
      <rPr>
        <sz val="6"/>
        <rFont val="Arial MT"/>
        <family val="2"/>
      </rPr>
      <t>2.2.6.1.01</t>
    </r>
  </si>
  <si>
    <r>
      <rPr>
        <sz val="6"/>
        <rFont val="Arial MT"/>
        <family val="2"/>
      </rPr>
      <t>Otros alquileres y arrendamientos por derechos de usos</t>
    </r>
  </si>
  <si>
    <r>
      <rPr>
        <sz val="6"/>
        <rFont val="Arial MT"/>
        <family val="2"/>
      </rPr>
      <t>2.2.5.8.01</t>
    </r>
  </si>
  <si>
    <r>
      <rPr>
        <sz val="6"/>
        <rFont val="Arial MT"/>
        <family val="2"/>
      </rPr>
      <t>Alquileres de equipos de transporte, tracción y elevación</t>
    </r>
  </si>
  <si>
    <r>
      <rPr>
        <sz val="6"/>
        <rFont val="Arial MT"/>
        <family val="2"/>
      </rPr>
      <t>2.2.5.4.01</t>
    </r>
  </si>
  <si>
    <r>
      <rPr>
        <sz val="6"/>
        <rFont val="Arial MT"/>
        <family val="2"/>
      </rPr>
      <t>Alquileres y rentas de edificaciones y locales</t>
    </r>
  </si>
  <si>
    <r>
      <rPr>
        <sz val="6"/>
        <rFont val="Arial MT"/>
        <family val="2"/>
      </rPr>
      <t>2.2.5.1.01</t>
    </r>
  </si>
  <si>
    <r>
      <rPr>
        <sz val="6"/>
        <rFont val="Arial MT"/>
        <family val="2"/>
      </rPr>
      <t>Peaje</t>
    </r>
  </si>
  <si>
    <r>
      <rPr>
        <sz val="6"/>
        <rFont val="Arial MT"/>
        <family val="2"/>
      </rPr>
      <t>2.2.4.4.01</t>
    </r>
  </si>
  <si>
    <r>
      <rPr>
        <sz val="6"/>
        <rFont val="Arial MT"/>
        <family val="2"/>
      </rPr>
      <t>Fletes</t>
    </r>
  </si>
  <si>
    <r>
      <rPr>
        <sz val="6"/>
        <rFont val="Arial MT"/>
        <family val="2"/>
      </rPr>
      <t>2.2.4.2.01</t>
    </r>
  </si>
  <si>
    <r>
      <rPr>
        <sz val="6"/>
        <rFont val="Arial MT"/>
        <family val="2"/>
      </rPr>
      <t>Pasajes y gastos de transporte</t>
    </r>
  </si>
  <si>
    <r>
      <rPr>
        <sz val="6"/>
        <rFont val="Arial MT"/>
        <family val="2"/>
      </rPr>
      <t>2.2.4.1.01</t>
    </r>
  </si>
  <si>
    <r>
      <rPr>
        <sz val="6"/>
        <rFont val="Arial MT"/>
        <family val="2"/>
      </rPr>
      <t>Viáticos dentro del país</t>
    </r>
  </si>
  <si>
    <r>
      <rPr>
        <sz val="6"/>
        <rFont val="Arial MT"/>
        <family val="2"/>
      </rPr>
      <t>2.2.3.1.01</t>
    </r>
  </si>
  <si>
    <r>
      <rPr>
        <sz val="6"/>
        <rFont val="Arial MT"/>
        <family val="2"/>
      </rPr>
      <t>Impresión, encuadernación y rotulación</t>
    </r>
  </si>
  <si>
    <r>
      <rPr>
        <sz val="6"/>
        <rFont val="Arial MT"/>
        <family val="2"/>
      </rPr>
      <t>2.2.2.2.01</t>
    </r>
  </si>
  <si>
    <r>
      <rPr>
        <sz val="6"/>
        <rFont val="Arial MT"/>
        <family val="2"/>
      </rPr>
      <t>Publicidad y propaganda</t>
    </r>
  </si>
  <si>
    <r>
      <rPr>
        <sz val="6"/>
        <rFont val="Arial MT"/>
        <family val="2"/>
      </rPr>
      <t>2.2.2.1.01</t>
    </r>
  </si>
  <si>
    <r>
      <rPr>
        <sz val="6"/>
        <rFont val="Arial MT"/>
        <family val="2"/>
      </rPr>
      <t>Recolección de residuos</t>
    </r>
  </si>
  <si>
    <r>
      <rPr>
        <sz val="6"/>
        <rFont val="Arial MT"/>
        <family val="2"/>
      </rPr>
      <t>2.2.1.8.01</t>
    </r>
  </si>
  <si>
    <r>
      <rPr>
        <sz val="6"/>
        <rFont val="Arial MT"/>
        <family val="2"/>
      </rPr>
      <t>Agua</t>
    </r>
  </si>
  <si>
    <r>
      <rPr>
        <sz val="6"/>
        <rFont val="Arial MT"/>
        <family val="2"/>
      </rPr>
      <t>2.2.1.7.01</t>
    </r>
  </si>
  <si>
    <r>
      <rPr>
        <sz val="6"/>
        <rFont val="Arial MT"/>
        <family val="2"/>
      </rPr>
      <t>Energía eléctrica</t>
    </r>
  </si>
  <si>
    <r>
      <rPr>
        <sz val="6"/>
        <rFont val="Arial MT"/>
        <family val="2"/>
      </rPr>
      <t>2.2.1.6.01</t>
    </r>
  </si>
  <si>
    <r>
      <rPr>
        <sz val="6"/>
        <rFont val="Arial MT"/>
        <family val="2"/>
      </rPr>
      <t>Servicio de internet y televisión por cable</t>
    </r>
  </si>
  <si>
    <r>
      <rPr>
        <sz val="6"/>
        <rFont val="Arial MT"/>
        <family val="2"/>
      </rPr>
      <t>2.2.1.5.01</t>
    </r>
  </si>
  <si>
    <r>
      <rPr>
        <sz val="6"/>
        <rFont val="Arial MT"/>
        <family val="2"/>
      </rPr>
      <t>Teléfono local</t>
    </r>
  </si>
  <si>
    <r>
      <rPr>
        <sz val="6"/>
        <rFont val="Arial MT"/>
        <family val="2"/>
      </rPr>
      <t>2.2.1.3.01</t>
    </r>
  </si>
  <si>
    <r>
      <rPr>
        <sz val="6"/>
        <rFont val="Arial MT"/>
        <family val="2"/>
      </rPr>
      <t>Servicios telefónico de larga distancia</t>
    </r>
  </si>
  <si>
    <r>
      <rPr>
        <sz val="6"/>
        <rFont val="Arial MT"/>
        <family val="2"/>
      </rPr>
      <t>2.2.1.2.01</t>
    </r>
  </si>
  <si>
    <r>
      <rPr>
        <sz val="6"/>
        <rFont val="Arial MT"/>
        <family val="2"/>
      </rPr>
      <t>Contribuciones al seguro de pensiones</t>
    </r>
  </si>
  <si>
    <r>
      <rPr>
        <sz val="6"/>
        <rFont val="Arial MT"/>
        <family val="2"/>
      </rPr>
      <t>2.1.5.2.01</t>
    </r>
  </si>
  <si>
    <r>
      <rPr>
        <sz val="6"/>
        <rFont val="Arial MT"/>
        <family val="2"/>
      </rPr>
      <t>Contribuciones al seguro de salud</t>
    </r>
  </si>
  <si>
    <r>
      <rPr>
        <sz val="6"/>
        <rFont val="Arial MT"/>
        <family val="2"/>
      </rPr>
      <t>2.1.5.1.01</t>
    </r>
  </si>
  <si>
    <r>
      <rPr>
        <sz val="6"/>
        <rFont val="Arial MT"/>
        <family val="2"/>
      </rPr>
      <t>Proporción de vacaciones no disfrutadas</t>
    </r>
  </si>
  <si>
    <r>
      <rPr>
        <sz val="6"/>
        <rFont val="Arial MT"/>
        <family val="2"/>
      </rPr>
      <t>2.1.1.5.04</t>
    </r>
  </si>
  <si>
    <r>
      <rPr>
        <sz val="6"/>
        <rFont val="Arial MT"/>
        <family val="2"/>
      </rPr>
      <t>Prestación laboral por desvinculación</t>
    </r>
  </si>
  <si>
    <r>
      <rPr>
        <sz val="6"/>
        <rFont val="Arial MT"/>
        <family val="2"/>
      </rPr>
      <t>2.1.1.5.03</t>
    </r>
  </si>
  <si>
    <r>
      <rPr>
        <sz val="6"/>
        <rFont val="Arial MT"/>
        <family val="2"/>
      </rPr>
      <t>Sueldo Anual No. 13</t>
    </r>
  </si>
  <si>
    <r>
      <rPr>
        <sz val="6"/>
        <rFont val="Arial MT"/>
        <family val="2"/>
      </rPr>
      <t>2.1.1.4.01</t>
    </r>
  </si>
  <si>
    <r>
      <rPr>
        <sz val="6"/>
        <rFont val="Arial MT"/>
        <family val="2"/>
      </rPr>
      <t>Empleados temporales</t>
    </r>
  </si>
  <si>
    <r>
      <rPr>
        <sz val="6"/>
        <rFont val="Arial MT"/>
        <family val="2"/>
      </rPr>
      <t>2.1.1.2.08</t>
    </r>
  </si>
  <si>
    <r>
      <rPr>
        <sz val="6"/>
        <rFont val="Arial MT"/>
        <family val="2"/>
      </rPr>
      <t>Jornales</t>
    </r>
  </si>
  <si>
    <r>
      <rPr>
        <sz val="6"/>
        <rFont val="Arial MT"/>
        <family val="2"/>
      </rPr>
      <t>2.1.1.2.06</t>
    </r>
  </si>
  <si>
    <r>
      <rPr>
        <sz val="6"/>
        <rFont val="Arial MT"/>
        <family val="2"/>
      </rPr>
      <t>Sueldos empleados fijos</t>
    </r>
  </si>
  <si>
    <t>Presidencia de la Republica Dominicana</t>
  </si>
  <si>
    <t xml:space="preserve">Presupuesto de Gastos y Aplicaciones Financieras </t>
  </si>
  <si>
    <t>2.6.2 - MOBILIARIO Y EQUIPO DE AUDIO, AUDIVISUAL, RECREATIVO Y EDUCACIONAL</t>
  </si>
  <si>
    <t xml:space="preserve">               Preparado  Por:</t>
  </si>
  <si>
    <t>Autorizador  Por:</t>
  </si>
  <si>
    <t xml:space="preserve">    Licda.Lucia Mercedes Vidal</t>
  </si>
  <si>
    <t>AÑO 2024</t>
  </si>
  <si>
    <r>
      <t xml:space="preserve">En RD$  </t>
    </r>
    <r>
      <rPr>
        <b/>
        <sz val="12"/>
        <color theme="1"/>
        <rFont val="Calibri"/>
        <family val="2"/>
        <scheme val="minor"/>
      </rPr>
      <t>2,790,809,678.00</t>
    </r>
  </si>
  <si>
    <t>Fondo 0100</t>
  </si>
  <si>
    <r>
      <rPr>
        <sz val="6"/>
        <rFont val="Arial MT"/>
        <family val="2"/>
      </rPr>
      <t>Equipo de generación eléctrica y a fines</t>
    </r>
  </si>
  <si>
    <r>
      <rPr>
        <sz val="6"/>
        <rFont val="Arial MT"/>
        <family val="2"/>
      </rPr>
      <t>2.6.5.6.01</t>
    </r>
  </si>
  <si>
    <r>
      <rPr>
        <sz val="6"/>
        <rFont val="Arial MT"/>
        <family val="2"/>
      </rPr>
      <t>Equipos de climatización</t>
    </r>
  </si>
  <si>
    <r>
      <rPr>
        <sz val="6"/>
        <rFont val="Arial MT"/>
        <family val="2"/>
      </rPr>
      <t>2.6.5.4.02</t>
    </r>
  </si>
  <si>
    <r>
      <rPr>
        <sz val="6"/>
        <rFont val="Arial MT"/>
        <family val="2"/>
      </rPr>
      <t>Productos y útiles diversos</t>
    </r>
  </si>
  <si>
    <r>
      <rPr>
        <sz val="6"/>
        <rFont val="Arial MT"/>
        <family val="2"/>
      </rPr>
      <t>2.3.9.9.05</t>
    </r>
  </si>
  <si>
    <r>
      <rPr>
        <sz val="6"/>
        <rFont val="Arial MT"/>
        <family val="2"/>
      </rPr>
      <t>Accesorios</t>
    </r>
  </si>
  <si>
    <r>
      <rPr>
        <sz val="6"/>
        <rFont val="Arial MT"/>
        <family val="2"/>
      </rPr>
      <t>2.3.9.8.02</t>
    </r>
  </si>
  <si>
    <r>
      <rPr>
        <sz val="6"/>
        <rFont val="Arial MT"/>
        <family val="2"/>
      </rPr>
      <t>Otros productos químicos y conexos</t>
    </r>
  </si>
  <si>
    <r>
      <rPr>
        <sz val="6"/>
        <rFont val="Arial MT"/>
        <family val="2"/>
      </rPr>
      <t>2.3.7.2.99</t>
    </r>
  </si>
  <si>
    <r>
      <rPr>
        <sz val="6"/>
        <rFont val="Arial MT"/>
        <family val="2"/>
      </rPr>
      <t>Contribuciones al seguro de riesgo laboral</t>
    </r>
  </si>
  <si>
    <r>
      <rPr>
        <sz val="6"/>
        <rFont val="Arial MT"/>
        <family val="2"/>
      </rPr>
      <t>2.1.5.3.01</t>
    </r>
  </si>
  <si>
    <r>
      <rPr>
        <sz val="6"/>
        <rFont val="Arial MT"/>
        <family val="2"/>
      </rPr>
      <t>2.1.1.3.01</t>
    </r>
  </si>
  <si>
    <r>
      <rPr>
        <sz val="6"/>
        <rFont val="Arial MT"/>
        <family val="2"/>
      </rPr>
      <t>Sueldos al personal fijo en trámite de pensiones</t>
    </r>
  </si>
  <si>
    <r>
      <rPr>
        <sz val="6"/>
        <rFont val="Arial MT"/>
        <family val="2"/>
      </rPr>
      <t>2.1.2.2.08</t>
    </r>
  </si>
  <si>
    <r>
      <rPr>
        <sz val="6"/>
        <rFont val="Arial MT"/>
        <family val="2"/>
      </rPr>
      <t>Compensaciones especiales</t>
    </r>
  </si>
  <si>
    <r>
      <rPr>
        <sz val="6"/>
        <rFont val="Arial MT"/>
        <family val="2"/>
      </rPr>
      <t>2.2.6.3.01</t>
    </r>
  </si>
  <si>
    <r>
      <rPr>
        <sz val="6"/>
        <rFont val="Arial MT"/>
        <family val="2"/>
      </rPr>
      <t>Seguros de personas</t>
    </r>
  </si>
  <si>
    <r>
      <rPr>
        <sz val="6"/>
        <rFont val="Arial MT"/>
        <family val="2"/>
      </rPr>
      <t>2.6.4.1.01</t>
    </r>
  </si>
  <si>
    <r>
      <rPr>
        <sz val="6"/>
        <rFont val="Arial MT"/>
        <family val="2"/>
      </rPr>
      <t>Automóviles y camiones</t>
    </r>
  </si>
  <si>
    <r>
      <rPr>
        <sz val="6"/>
        <rFont val="Arial MT"/>
        <family val="2"/>
      </rPr>
      <t>2.6.5.7.01</t>
    </r>
  </si>
  <si>
    <r>
      <rPr>
        <sz val="6"/>
        <rFont val="Arial MT"/>
        <family val="2"/>
      </rPr>
      <t>Máquinas-herramientas</t>
    </r>
  </si>
  <si>
    <t>Febrero</t>
  </si>
  <si>
    <r>
      <rPr>
        <sz val="6"/>
        <rFont val="Arial MT"/>
        <family val="2"/>
      </rPr>
      <t>Equipo de tracción</t>
    </r>
  </si>
  <si>
    <r>
      <rPr>
        <sz val="6"/>
        <rFont val="Arial MT"/>
        <family val="2"/>
      </rPr>
      <t>2.6.4.6.01</t>
    </r>
  </si>
  <si>
    <r>
      <rPr>
        <sz val="6"/>
        <rFont val="Arial MT"/>
        <family val="2"/>
      </rPr>
      <t>Publicaciones de avisos oficiales</t>
    </r>
  </si>
  <si>
    <r>
      <rPr>
        <sz val="6"/>
        <rFont val="Arial MT"/>
        <family val="2"/>
      </rPr>
      <t>2.2.2.1.03</t>
    </r>
  </si>
  <si>
    <t>Marzo</t>
  </si>
  <si>
    <r>
      <rPr>
        <sz val="6"/>
        <rFont val="Arial MT"/>
        <family val="2"/>
      </rPr>
      <t>Equipos y Aparatos Audiovisuales</t>
    </r>
  </si>
  <si>
    <r>
      <rPr>
        <sz val="6"/>
        <rFont val="Arial MT"/>
        <family val="2"/>
      </rPr>
      <t>2.6.2.1.01</t>
    </r>
  </si>
  <si>
    <t>Abril</t>
  </si>
  <si>
    <t>Mayo</t>
  </si>
  <si>
    <r>
      <rPr>
        <sz val="6"/>
        <rFont val="Arial MT"/>
        <family val="2"/>
      </rPr>
      <t>Otros Mobiliarios y Equipos no Identificados Precedentemente</t>
    </r>
  </si>
  <si>
    <r>
      <rPr>
        <sz val="6"/>
        <rFont val="Arial MT"/>
        <family val="2"/>
      </rPr>
      <t>2.6.1.9.01</t>
    </r>
  </si>
  <si>
    <r>
      <rPr>
        <sz val="6"/>
        <rFont val="Arial MT"/>
        <family val="2"/>
      </rPr>
      <t>Productos químicos de uso personal y de laboratorios</t>
    </r>
  </si>
  <si>
    <r>
      <rPr>
        <sz val="6"/>
        <rFont val="Arial MT"/>
        <family val="2"/>
      </rPr>
      <t>2.3.7.2.03</t>
    </r>
  </si>
  <si>
    <r>
      <rPr>
        <sz val="6"/>
        <rFont val="Arial MT"/>
        <family val="2"/>
      </rPr>
      <t>Productos pecuarios</t>
    </r>
  </si>
  <si>
    <r>
      <rPr>
        <sz val="6"/>
        <rFont val="Arial MT"/>
        <family val="2"/>
      </rPr>
      <t>2.3.1.3.01</t>
    </r>
  </si>
  <si>
    <r>
      <rPr>
        <sz val="6"/>
        <rFont val="Arial MT"/>
        <family val="2"/>
      </rPr>
      <t>2.2.3.2.01</t>
    </r>
  </si>
  <si>
    <r>
      <rPr>
        <sz val="6"/>
        <rFont val="Arial MT"/>
        <family val="2"/>
      </rPr>
      <t>Viaticos fuera del país</t>
    </r>
  </si>
  <si>
    <t>Junio</t>
  </si>
  <si>
    <r>
      <rPr>
        <sz val="6"/>
        <rFont val="Arial MT"/>
        <family val="2"/>
      </rPr>
      <t>Programas de informática</t>
    </r>
  </si>
  <si>
    <r>
      <rPr>
        <sz val="6"/>
        <rFont val="Arial MT"/>
        <family val="2"/>
      </rPr>
      <t>2.6.8.3.01</t>
    </r>
  </si>
  <si>
    <t>Julio</t>
  </si>
  <si>
    <t>PRESUPUESTO 
INICIAL</t>
  </si>
  <si>
    <t>Agosto</t>
  </si>
  <si>
    <r>
      <rPr>
        <sz val="6"/>
        <rFont val="Arial MT"/>
        <family val="2"/>
      </rPr>
      <t>Licencias Informáticas</t>
    </r>
  </si>
  <si>
    <r>
      <rPr>
        <sz val="6"/>
        <rFont val="Arial MT"/>
        <family val="2"/>
      </rPr>
      <t>2.2.5.9.01</t>
    </r>
  </si>
  <si>
    <t>Septiembre</t>
  </si>
  <si>
    <r>
      <rPr>
        <sz val="6"/>
        <rFont val="Arial MT"/>
        <family val="2"/>
      </rPr>
      <t>2.2.7.2.02</t>
    </r>
  </si>
  <si>
    <r>
      <rPr>
        <sz val="6"/>
        <rFont val="Arial MT"/>
        <family val="2"/>
      </rPr>
      <t>2.3.3.6.01</t>
    </r>
  </si>
  <si>
    <r>
      <rPr>
        <sz val="6"/>
        <rFont val="Arial MT"/>
        <family val="2"/>
      </rPr>
      <t>Especies timbrados y valoradas</t>
    </r>
  </si>
  <si>
    <r>
      <rPr>
        <sz val="6"/>
        <rFont val="Arial MT"/>
        <family val="2"/>
      </rPr>
      <t>2.3.6.1.04</t>
    </r>
  </si>
  <si>
    <r>
      <rPr>
        <sz val="6"/>
        <rFont val="Arial MT"/>
        <family val="2"/>
      </rPr>
      <t>Productos de yeso</t>
    </r>
  </si>
  <si>
    <r>
      <rPr>
        <sz val="6"/>
        <rFont val="Arial MT"/>
        <family val="2"/>
      </rPr>
      <t>2.3.6.4.04</t>
    </r>
  </si>
  <si>
    <r>
      <rPr>
        <sz val="6"/>
        <rFont val="Arial MT"/>
        <family val="2"/>
      </rPr>
      <t>Piedra, arcilla y arena</t>
    </r>
  </si>
  <si>
    <r>
      <rPr>
        <sz val="6"/>
        <rFont val="Arial MT"/>
        <family val="2"/>
      </rPr>
      <t>2.3.6.4.05</t>
    </r>
  </si>
  <si>
    <r>
      <rPr>
        <sz val="6"/>
        <rFont val="Arial MT"/>
        <family val="2"/>
      </rPr>
      <t>Productos aislantes</t>
    </r>
  </si>
  <si>
    <t>Pinturas, lacas, barnices, diluyentes y absorbentes para pinturas</t>
  </si>
  <si>
    <t>Octubre</t>
  </si>
  <si>
    <t>2.1.1.1.01</t>
  </si>
  <si>
    <t>Mantenimiento y reparación de equipos tecnología e  información</t>
  </si>
  <si>
    <t>Mantenimiento y reparación de equipos de transporte, tracción y  elevación</t>
  </si>
  <si>
    <t>Mantenimiento y reparación de equipos industriales y producción</t>
  </si>
  <si>
    <t>Otros servicios de mantenimiento, reparación, desmonte e  instalación</t>
  </si>
  <si>
    <t>2.2.8.2.01</t>
  </si>
  <si>
    <r>
      <rPr>
        <sz val="6"/>
        <rFont val="Arial MT"/>
        <family val="2"/>
      </rPr>
      <t>2.2.9.1.01</t>
    </r>
  </si>
  <si>
    <r>
      <rPr>
        <sz val="6"/>
        <rFont val="Arial MT"/>
        <family val="2"/>
      </rPr>
      <t>Otras contrataciones de servicios</t>
    </r>
  </si>
  <si>
    <t>2.3.9.3.01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</si>
</sst>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$-2C0A]\ #,##0.00"/>
    <numFmt numFmtId="165" formatCode="_(* #,##0_);_(* \(#,##0\);_(* &quot;-&quot;??_);_(@_)"/>
    <numFmt numFmtId="166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b/>
      <sz val="22"/>
      <name val="Arial"/>
      <family val="2"/>
    </font>
    <font>
      <u/>
      <sz val="11"/>
      <color theme="10"/>
      <name val="Calibri"/>
      <family val="2"/>
    </font>
    <font>
      <b/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name val="Arial MT"/>
    </font>
    <font>
      <sz val="6"/>
      <name val="Arial MT"/>
      <family val="2"/>
    </font>
    <font>
      <b/>
      <sz val="12"/>
      <name val="Calibri"/>
      <family val="2"/>
      <scheme val="minor"/>
    </font>
    <font>
      <b/>
      <sz val="20"/>
      <name val="Edwardian Script ITC"/>
      <family val="4"/>
    </font>
    <font>
      <sz val="6"/>
      <color rgb="FF000000"/>
      <name val="Arial MT"/>
      <family val="2"/>
    </font>
    <font>
      <b/>
      <sz val="6"/>
      <color rgb="FF000000"/>
      <name val="Arial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59999389629810485"/>
      </top>
      <bottom/>
      <diagonal/>
    </border>
    <border>
      <left style="thin">
        <color theme="4" tint="0.79998168889431442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/>
      <bottom/>
      <diagonal/>
    </border>
    <border>
      <left style="thin">
        <color theme="4" tint="0.79998168889431442"/>
      </left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164" fontId="1" fillId="2" borderId="0" xfId="1" applyNumberFormat="1" applyFont="1" applyFill="1"/>
    <xf numFmtId="164" fontId="0" fillId="2" borderId="0" xfId="1" applyNumberFormat="1" applyFont="1" applyFill="1"/>
    <xf numFmtId="0" fontId="13" fillId="0" borderId="0" xfId="0" applyFont="1"/>
    <xf numFmtId="0" fontId="13" fillId="2" borderId="0" xfId="0" applyFont="1" applyFill="1"/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Border="1"/>
    <xf numFmtId="0" fontId="0" fillId="0" borderId="0" xfId="0"/>
    <xf numFmtId="0" fontId="0" fillId="2" borderId="0" xfId="0" applyFill="1"/>
    <xf numFmtId="0" fontId="10" fillId="2" borderId="0" xfId="0" applyFont="1" applyFill="1"/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9" fillId="3" borderId="3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165" fontId="11" fillId="5" borderId="5" xfId="0" applyNumberFormat="1" applyFont="1" applyFill="1" applyBorder="1" applyAlignment="1">
      <alignment horizontal="left" vertical="center" wrapText="1"/>
    </xf>
    <xf numFmtId="165" fontId="11" fillId="5" borderId="5" xfId="0" applyNumberFormat="1" applyFont="1" applyFill="1" applyBorder="1" applyAlignment="1">
      <alignment horizontal="right" vertical="center" wrapText="1"/>
    </xf>
    <xf numFmtId="165" fontId="11" fillId="5" borderId="5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4" fontId="0" fillId="0" borderId="1" xfId="0" applyNumberFormat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166" fontId="11" fillId="2" borderId="1" xfId="1" applyNumberFormat="1" applyFont="1" applyFill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/>
    </xf>
    <xf numFmtId="166" fontId="8" fillId="2" borderId="1" xfId="1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 wrapText="1"/>
    </xf>
    <xf numFmtId="4" fontId="13" fillId="2" borderId="0" xfId="0" applyNumberFormat="1" applyFont="1" applyFill="1"/>
    <xf numFmtId="166" fontId="13" fillId="2" borderId="0" xfId="0" applyNumberFormat="1" applyFont="1" applyFill="1"/>
    <xf numFmtId="0" fontId="13" fillId="0" borderId="0" xfId="0" applyFont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165" fontId="2" fillId="5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165" fontId="15" fillId="5" borderId="1" xfId="0" applyNumberFormat="1" applyFont="1" applyFill="1" applyBorder="1" applyAlignment="1">
      <alignment horizontal="center" vertical="center" wrapText="1"/>
    </xf>
    <xf numFmtId="165" fontId="11" fillId="5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/>
    </xf>
    <xf numFmtId="166" fontId="18" fillId="0" borderId="1" xfId="0" applyNumberFormat="1" applyFont="1" applyBorder="1" applyAlignment="1">
      <alignment horizontal="center" vertical="center"/>
    </xf>
    <xf numFmtId="166" fontId="18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1" fillId="4" borderId="7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 wrapText="1"/>
    </xf>
    <xf numFmtId="43" fontId="2" fillId="6" borderId="0" xfId="1" applyFont="1" applyFill="1" applyBorder="1" applyAlignment="1">
      <alignment horizontal="left" vertical="center" wrapText="1"/>
    </xf>
    <xf numFmtId="43" fontId="2" fillId="6" borderId="11" xfId="1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43" fontId="2" fillId="0" borderId="13" xfId="1" applyFont="1" applyBorder="1" applyAlignment="1">
      <alignment vertical="center" wrapText="1"/>
    </xf>
    <xf numFmtId="43" fontId="2" fillId="0" borderId="13" xfId="1" applyFont="1" applyBorder="1"/>
    <xf numFmtId="0" fontId="0" fillId="2" borderId="0" xfId="0" applyFill="1" applyBorder="1" applyAlignment="1">
      <alignment horizontal="left" vertical="center" wrapText="1" indent="2"/>
    </xf>
    <xf numFmtId="43" fontId="0" fillId="2" borderId="13" xfId="0" applyNumberForma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 indent="2"/>
    </xf>
    <xf numFmtId="0" fontId="2" fillId="0" borderId="0" xfId="0" applyFont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43" fontId="0" fillId="8" borderId="13" xfId="0" applyNumberForma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43" fontId="0" fillId="0" borderId="0" xfId="1" applyFont="1"/>
    <xf numFmtId="43" fontId="0" fillId="8" borderId="14" xfId="0" applyNumberFormat="1" applyFill="1" applyBorder="1" applyAlignment="1">
      <alignment vertical="center" wrapText="1"/>
    </xf>
    <xf numFmtId="43" fontId="0" fillId="8" borderId="12" xfId="0" applyNumberFormat="1" applyFill="1" applyBorder="1" applyAlignment="1">
      <alignment vertical="center" wrapText="1"/>
    </xf>
    <xf numFmtId="0" fontId="0" fillId="0" borderId="0" xfId="0" applyBorder="1"/>
    <xf numFmtId="43" fontId="0" fillId="2" borderId="14" xfId="0" applyNumberFormat="1" applyFill="1" applyBorder="1" applyAlignment="1">
      <alignment vertical="center" wrapText="1"/>
    </xf>
    <xf numFmtId="43" fontId="0" fillId="2" borderId="15" xfId="0" applyNumberFormat="1" applyFill="1" applyBorder="1" applyAlignment="1">
      <alignment vertical="center" wrapText="1"/>
    </xf>
    <xf numFmtId="0" fontId="11" fillId="4" borderId="0" xfId="0" applyFont="1" applyFill="1" applyBorder="1" applyAlignment="1">
      <alignment horizontal="left" vertical="center" wrapText="1"/>
    </xf>
    <xf numFmtId="43" fontId="2" fillId="4" borderId="16" xfId="0" applyNumberFormat="1" applyFont="1" applyFill="1" applyBorder="1" applyAlignment="1">
      <alignment horizontal="center" vertical="center" wrapText="1"/>
    </xf>
    <xf numFmtId="43" fontId="2" fillId="4" borderId="17" xfId="0" applyNumberFormat="1" applyFont="1" applyFill="1" applyBorder="1" applyAlignment="1">
      <alignment horizontal="center" vertical="center" wrapText="1"/>
    </xf>
    <xf numFmtId="43" fontId="0" fillId="0" borderId="0" xfId="0" applyNumberFormat="1"/>
    <xf numFmtId="43" fontId="13" fillId="0" borderId="0" xfId="0" applyNumberFormat="1" applyFont="1" applyBorder="1"/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2" fontId="20" fillId="0" borderId="1" xfId="0" applyNumberFormat="1" applyFont="1" applyFill="1" applyBorder="1" applyAlignment="1">
      <alignment horizontal="right" vertical="top" indent="2" shrinkToFit="1"/>
    </xf>
    <xf numFmtId="4" fontId="20" fillId="0" borderId="1" xfId="0" applyNumberFormat="1" applyFont="1" applyFill="1" applyBorder="1" applyAlignment="1">
      <alignment horizontal="right" vertical="top" indent="2" shrinkToFit="1"/>
    </xf>
    <xf numFmtId="0" fontId="12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4" fontId="0" fillId="0" borderId="0" xfId="0" applyNumberForma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43" fontId="2" fillId="5" borderId="1" xfId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16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43" fontId="21" fillId="0" borderId="6" xfId="1" applyFont="1" applyFill="1" applyBorder="1" applyAlignment="1">
      <alignment horizontal="right" vertical="top" indent="2" shrinkToFit="1"/>
    </xf>
    <xf numFmtId="166" fontId="8" fillId="0" borderId="18" xfId="0" applyNumberFormat="1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43" fontId="13" fillId="0" borderId="0" xfId="1" applyFont="1"/>
    <xf numFmtId="43" fontId="13" fillId="0" borderId="0" xfId="0" applyNumberFormat="1" applyFont="1"/>
    <xf numFmtId="166" fontId="2" fillId="5" borderId="1" xfId="1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166" fontId="2" fillId="2" borderId="1" xfId="1" applyNumberFormat="1" applyFont="1" applyFill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13" fillId="0" borderId="0" xfId="0" applyNumberFormat="1" applyFont="1"/>
    <xf numFmtId="166" fontId="8" fillId="2" borderId="1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4" fontId="0" fillId="2" borderId="0" xfId="0" applyNumberFormat="1" applyFill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4" fontId="0" fillId="2" borderId="19" xfId="0" applyNumberFormat="1" applyFill="1" applyBorder="1" applyAlignment="1">
      <alignment horizontal="center"/>
    </xf>
    <xf numFmtId="4" fontId="0" fillId="2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7" fillId="0" borderId="2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4" fontId="20" fillId="0" borderId="3" xfId="0" applyNumberFormat="1" applyFont="1" applyFill="1" applyBorder="1" applyAlignment="1">
      <alignment horizontal="right" vertical="top" indent="2" shrinkToFit="1"/>
    </xf>
    <xf numFmtId="2" fontId="20" fillId="0" borderId="3" xfId="0" applyNumberFormat="1" applyFont="1" applyFill="1" applyBorder="1" applyAlignment="1">
      <alignment horizontal="right" vertical="top" indent="2" shrinkToFit="1"/>
    </xf>
    <xf numFmtId="4" fontId="20" fillId="0" borderId="4" xfId="0" applyNumberFormat="1" applyFont="1" applyFill="1" applyBorder="1" applyAlignment="1">
      <alignment horizontal="right" vertical="top" indent="2" shrinkToFit="1"/>
    </xf>
    <xf numFmtId="0" fontId="16" fillId="0" borderId="20" xfId="0" applyFont="1" applyFill="1" applyBorder="1" applyAlignment="1">
      <alignment horizontal="left" vertical="top" wrapText="1"/>
    </xf>
    <xf numFmtId="4" fontId="20" fillId="0" borderId="21" xfId="0" applyNumberFormat="1" applyFont="1" applyFill="1" applyBorder="1" applyAlignment="1">
      <alignment horizontal="right" vertical="top" indent="2" shrinkToFit="1"/>
    </xf>
    <xf numFmtId="2" fontId="20" fillId="0" borderId="21" xfId="0" applyNumberFormat="1" applyFont="1" applyFill="1" applyBorder="1" applyAlignment="1">
      <alignment horizontal="right" vertical="top" indent="2" shrinkToFit="1"/>
    </xf>
    <xf numFmtId="0" fontId="17" fillId="0" borderId="20" xfId="0" applyFont="1" applyFill="1" applyBorder="1" applyAlignment="1">
      <alignment horizontal="left" vertical="top" wrapText="1"/>
    </xf>
    <xf numFmtId="0" fontId="16" fillId="0" borderId="22" xfId="0" applyFont="1" applyFill="1" applyBorder="1" applyAlignment="1">
      <alignment horizontal="left" vertical="top" wrapText="1"/>
    </xf>
    <xf numFmtId="0" fontId="16" fillId="0" borderId="23" xfId="0" applyFont="1" applyFill="1" applyBorder="1" applyAlignment="1">
      <alignment horizontal="left" vertical="top" wrapText="1"/>
    </xf>
    <xf numFmtId="2" fontId="20" fillId="0" borderId="23" xfId="0" applyNumberFormat="1" applyFont="1" applyFill="1" applyBorder="1" applyAlignment="1">
      <alignment horizontal="right" vertical="top" indent="2" shrinkToFit="1"/>
    </xf>
    <xf numFmtId="4" fontId="20" fillId="0" borderId="23" xfId="0" applyNumberFormat="1" applyFont="1" applyFill="1" applyBorder="1" applyAlignment="1">
      <alignment horizontal="right" vertical="top" indent="2" shrinkToFit="1"/>
    </xf>
    <xf numFmtId="2" fontId="20" fillId="0" borderId="24" xfId="0" applyNumberFormat="1" applyFont="1" applyFill="1" applyBorder="1" applyAlignment="1">
      <alignment horizontal="right" vertical="top" indent="2" shrinkToFit="1"/>
    </xf>
    <xf numFmtId="0" fontId="12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6" fillId="2" borderId="0" xfId="2" applyFill="1" applyAlignment="1" applyProtection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2" borderId="6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674686</xdr:colOff>
      <xdr:row>0</xdr:row>
      <xdr:rowOff>11906</xdr:rowOff>
    </xdr:from>
    <xdr:to>
      <xdr:col>7</xdr:col>
      <xdr:colOff>1012766</xdr:colOff>
      <xdr:row>2</xdr:row>
      <xdr:rowOff>159021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2655" y="11906"/>
          <a:ext cx="2624080" cy="551928"/>
        </a:xfrm>
        <a:prstGeom prst="rect">
          <a:avLst/>
        </a:prstGeom>
      </xdr:spPr>
    </xdr:pic>
    <xdr:clientData/>
  </xdr:twoCellAnchor>
  <xdr:oneCellAnchor>
    <xdr:from>
      <xdr:col>6</xdr:col>
      <xdr:colOff>676277</xdr:colOff>
      <xdr:row>108</xdr:row>
      <xdr:rowOff>42864</xdr:rowOff>
    </xdr:from>
    <xdr:ext cx="847725" cy="447676"/>
    <xdr:pic>
      <xdr:nvPicPr>
        <xdr:cNvPr id="3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8451058" y="42476739"/>
          <a:ext cx="847725" cy="4476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123825</xdr:rowOff>
    </xdr:from>
    <xdr:to>
      <xdr:col>2</xdr:col>
      <xdr:colOff>903498</xdr:colOff>
      <xdr:row>4</xdr:row>
      <xdr:rowOff>145662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81850" y="314325"/>
          <a:ext cx="913023" cy="59333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</xdr:row>
      <xdr:rowOff>123825</xdr:rowOff>
    </xdr:from>
    <xdr:to>
      <xdr:col>0</xdr:col>
      <xdr:colOff>923435</xdr:colOff>
      <xdr:row>4</xdr:row>
      <xdr:rowOff>69405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314325"/>
          <a:ext cx="694835" cy="679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84138</xdr:rowOff>
    </xdr:from>
    <xdr:to>
      <xdr:col>3</xdr:col>
      <xdr:colOff>576263</xdr:colOff>
      <xdr:row>2</xdr:row>
      <xdr:rowOff>80118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0963" y="84138"/>
          <a:ext cx="2447925" cy="376980"/>
        </a:xfrm>
        <a:prstGeom prst="rect">
          <a:avLst/>
        </a:prstGeom>
      </xdr:spPr>
    </xdr:pic>
    <xdr:clientData/>
  </xdr:twoCellAnchor>
  <xdr:oneCellAnchor>
    <xdr:from>
      <xdr:col>2</xdr:col>
      <xdr:colOff>1125309</xdr:colOff>
      <xdr:row>129</xdr:row>
      <xdr:rowOff>0</xdr:rowOff>
    </xdr:from>
    <xdr:ext cx="1816" cy="540002"/>
    <xdr:pic>
      <xdr:nvPicPr>
        <xdr:cNvPr id="7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4260622" y="22891750"/>
          <a:ext cx="1816" cy="540002"/>
        </a:xfrm>
        <a:prstGeom prst="rect">
          <a:avLst/>
        </a:prstGeom>
      </xdr:spPr>
    </xdr:pic>
    <xdr:clientData/>
  </xdr:oneCellAnchor>
  <xdr:oneCellAnchor>
    <xdr:from>
      <xdr:col>2</xdr:col>
      <xdr:colOff>60323</xdr:colOff>
      <xdr:row>130</xdr:row>
      <xdr:rowOff>39687</xdr:rowOff>
    </xdr:from>
    <xdr:ext cx="884237" cy="540002"/>
    <xdr:pic>
      <xdr:nvPicPr>
        <xdr:cNvPr id="12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 flipH="1">
          <a:off x="3370261" y="25217437"/>
          <a:ext cx="884237" cy="5400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tabSelected="1" topLeftCell="B4" zoomScale="80" zoomScaleNormal="80" zoomScaleSheetLayoutView="80" workbookViewId="0">
      <selection activeCell="A8" sqref="A8:N8"/>
    </sheetView>
  </sheetViews>
  <sheetFormatPr baseColWidth="10" defaultColWidth="12.42578125" defaultRowHeight="15.75" x14ac:dyDescent="0.25"/>
  <cols>
    <col min="1" max="1" width="29.7109375" style="3" customWidth="1"/>
    <col min="2" max="2" width="19.85546875" style="11" customWidth="1"/>
    <col min="3" max="3" width="14.28515625" style="11" customWidth="1"/>
    <col min="4" max="5" width="17.7109375" style="3" customWidth="1"/>
    <col min="6" max="6" width="17.5703125" style="3" customWidth="1"/>
    <col min="7" max="7" width="16.85546875" style="3" customWidth="1"/>
    <col min="8" max="9" width="17.42578125" style="3" customWidth="1"/>
    <col min="10" max="13" width="18.5703125" style="3" customWidth="1"/>
    <col min="14" max="14" width="19.42578125" style="3" customWidth="1"/>
    <col min="15" max="15" width="17.5703125" style="3" bestFit="1" customWidth="1"/>
    <col min="16" max="16" width="12.42578125" style="3"/>
    <col min="17" max="17" width="16.140625" style="3" bestFit="1" customWidth="1"/>
    <col min="18" max="16384" width="12.42578125" style="3"/>
  </cols>
  <sheetData>
    <row r="1" spans="1:17" x14ac:dyDescent="0.25">
      <c r="A1" s="146"/>
      <c r="B1" s="146"/>
      <c r="C1" s="146"/>
      <c r="D1" s="146"/>
      <c r="E1" s="84"/>
      <c r="F1" s="88"/>
      <c r="G1" s="90"/>
      <c r="H1" s="96"/>
      <c r="I1" s="102"/>
      <c r="J1" s="107"/>
      <c r="K1" s="112"/>
      <c r="L1" s="114"/>
      <c r="M1" s="118"/>
    </row>
    <row r="2" spans="1:17" x14ac:dyDescent="0.25">
      <c r="A2" s="146"/>
      <c r="B2" s="146"/>
      <c r="C2" s="146"/>
      <c r="D2" s="146"/>
      <c r="E2" s="84"/>
      <c r="F2" s="88"/>
      <c r="G2" s="90"/>
      <c r="H2" s="96"/>
      <c r="I2" s="102"/>
      <c r="J2" s="107"/>
      <c r="K2" s="112"/>
      <c r="L2" s="114"/>
      <c r="M2" s="118"/>
    </row>
    <row r="3" spans="1:17" x14ac:dyDescent="0.25">
      <c r="A3" s="146"/>
      <c r="B3" s="146"/>
      <c r="C3" s="146"/>
      <c r="D3" s="146"/>
      <c r="E3" s="84"/>
      <c r="F3" s="88"/>
      <c r="G3" s="90"/>
      <c r="H3" s="96"/>
      <c r="I3" s="102"/>
      <c r="J3" s="107"/>
      <c r="K3" s="112"/>
      <c r="L3" s="114"/>
      <c r="M3" s="118"/>
    </row>
    <row r="4" spans="1:17" x14ac:dyDescent="0.25">
      <c r="A4" s="145" t="s">
        <v>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7" ht="30" x14ac:dyDescent="0.25">
      <c r="A5" s="147" t="s">
        <v>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7" x14ac:dyDescent="0.25">
      <c r="A6" s="148" t="s">
        <v>93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7" x14ac:dyDescent="0.25">
      <c r="A7" s="148" t="s">
        <v>94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</row>
    <row r="8" spans="1:17" x14ac:dyDescent="0.25">
      <c r="A8" s="145" t="s">
        <v>95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</row>
    <row r="9" spans="1:17" s="4" customFormat="1" x14ac:dyDescent="0.25">
      <c r="A9" s="145">
        <v>2024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</row>
    <row r="10" spans="1:17" s="4" customFormat="1" ht="21" customHeight="1" x14ac:dyDescent="0.25">
      <c r="A10" s="43"/>
      <c r="B10" s="43"/>
      <c r="C10" s="43"/>
      <c r="D10" s="43"/>
      <c r="E10" s="83"/>
      <c r="F10" s="87"/>
      <c r="G10" s="89"/>
      <c r="H10" s="95"/>
      <c r="I10" s="101"/>
      <c r="J10" s="106"/>
      <c r="K10" s="111"/>
      <c r="L10" s="113"/>
      <c r="M10" s="117"/>
    </row>
    <row r="11" spans="1:17" s="4" customFormat="1" ht="17.25" customHeight="1" x14ac:dyDescent="0.25">
      <c r="A11" s="3"/>
      <c r="B11" s="11"/>
      <c r="C11" s="11"/>
      <c r="D11" s="151" t="s">
        <v>104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7" s="4" customFormat="1" ht="31.5" x14ac:dyDescent="0.25">
      <c r="A12" s="22" t="s">
        <v>10</v>
      </c>
      <c r="B12" s="28" t="s">
        <v>105</v>
      </c>
      <c r="C12" s="28" t="s">
        <v>106</v>
      </c>
      <c r="D12" s="23" t="s">
        <v>87</v>
      </c>
      <c r="E12" s="23" t="s">
        <v>318</v>
      </c>
      <c r="F12" s="23" t="s">
        <v>323</v>
      </c>
      <c r="G12" s="23" t="s">
        <v>326</v>
      </c>
      <c r="H12" s="23" t="s">
        <v>327</v>
      </c>
      <c r="I12" s="23" t="s">
        <v>336</v>
      </c>
      <c r="J12" s="23" t="s">
        <v>339</v>
      </c>
      <c r="K12" s="23" t="s">
        <v>341</v>
      </c>
      <c r="L12" s="23" t="s">
        <v>344</v>
      </c>
      <c r="M12" s="23" t="s">
        <v>355</v>
      </c>
      <c r="N12" s="39" t="s">
        <v>89</v>
      </c>
    </row>
    <row r="13" spans="1:17" s="4" customFormat="1" x14ac:dyDescent="0.25">
      <c r="A13" s="24" t="s">
        <v>11</v>
      </c>
      <c r="B13" s="26" t="s">
        <v>109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7" s="4" customFormat="1" ht="31.5" x14ac:dyDescent="0.25">
      <c r="A14" s="5" t="s">
        <v>12</v>
      </c>
      <c r="B14" s="37">
        <f>SUM(B15:B19)</f>
        <v>955025135</v>
      </c>
      <c r="C14" s="37">
        <v>0</v>
      </c>
      <c r="D14" s="93">
        <f t="shared" ref="D14:M14" si="0">SUM(D15:D19)</f>
        <v>52876485.68</v>
      </c>
      <c r="E14" s="93">
        <f t="shared" si="0"/>
        <v>54778946.850000001</v>
      </c>
      <c r="F14" s="93">
        <f t="shared" si="0"/>
        <v>54742844.719999999</v>
      </c>
      <c r="G14" s="93">
        <f t="shared" si="0"/>
        <v>87690463.089999989</v>
      </c>
      <c r="H14" s="93">
        <f t="shared" si="0"/>
        <v>58181205.950000003</v>
      </c>
      <c r="I14" s="93">
        <f t="shared" si="0"/>
        <v>55219180.439999998</v>
      </c>
      <c r="J14" s="93">
        <f t="shared" si="0"/>
        <v>53545061.32</v>
      </c>
      <c r="K14" s="93">
        <f t="shared" si="0"/>
        <v>53659025.060000002</v>
      </c>
      <c r="L14" s="93">
        <f t="shared" si="0"/>
        <v>54865058.419999994</v>
      </c>
      <c r="M14" s="93">
        <f t="shared" si="0"/>
        <v>95353205.910000011</v>
      </c>
      <c r="N14" s="37">
        <f>+D14+E14+F14+G14+H14+I14+J14+K14+L14+M14</f>
        <v>620911477.43999994</v>
      </c>
      <c r="Q14" s="40"/>
    </row>
    <row r="15" spans="1:17" x14ac:dyDescent="0.25">
      <c r="A15" s="20" t="s">
        <v>13</v>
      </c>
      <c r="B15" s="31">
        <v>736041110</v>
      </c>
      <c r="C15" s="34">
        <v>0</v>
      </c>
      <c r="D15" s="38">
        <v>43934201.5</v>
      </c>
      <c r="E15" s="38">
        <v>45738555.789999999</v>
      </c>
      <c r="F15" s="38">
        <v>45674947.890000001</v>
      </c>
      <c r="G15" s="38">
        <v>45904422.460000001</v>
      </c>
      <c r="H15" s="31">
        <v>46927962.880000003</v>
      </c>
      <c r="I15" s="31">
        <v>46113086.159999996</v>
      </c>
      <c r="J15" s="31">
        <v>44448495.859999999</v>
      </c>
      <c r="K15" s="31">
        <v>44547108.789999999</v>
      </c>
      <c r="L15" s="127">
        <v>45748281.049999997</v>
      </c>
      <c r="M15" s="130">
        <v>44547394.68</v>
      </c>
      <c r="N15" s="37">
        <f t="shared" ref="N15:N78" si="1">+D15+E15+F15+G15+H15+I15+J15+K15+L15+M15</f>
        <v>453584457.06000006</v>
      </c>
    </row>
    <row r="16" spans="1:17" s="4" customFormat="1" x14ac:dyDescent="0.25">
      <c r="A16" s="20" t="s">
        <v>14</v>
      </c>
      <c r="B16" s="31">
        <v>135414090</v>
      </c>
      <c r="C16" s="34">
        <v>0</v>
      </c>
      <c r="D16" s="32">
        <v>2340550</v>
      </c>
      <c r="E16" s="32">
        <v>2364550</v>
      </c>
      <c r="F16" s="32">
        <v>2345550</v>
      </c>
      <c r="G16" s="32">
        <v>34980072.579999998</v>
      </c>
      <c r="H16" s="31">
        <v>4464572.0199999996</v>
      </c>
      <c r="I16" s="31">
        <v>2420550</v>
      </c>
      <c r="J16" s="31">
        <v>2375550</v>
      </c>
      <c r="K16" s="31">
        <v>2295950</v>
      </c>
      <c r="L16" s="127">
        <v>2305950</v>
      </c>
      <c r="M16" s="130">
        <v>44003419</v>
      </c>
      <c r="N16" s="37">
        <f t="shared" si="1"/>
        <v>99896713.599999994</v>
      </c>
      <c r="O16" s="41"/>
    </row>
    <row r="17" spans="1:15" s="4" customFormat="1" ht="31.5" x14ac:dyDescent="0.25">
      <c r="A17" s="21" t="s">
        <v>15</v>
      </c>
      <c r="B17" s="31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122">
        <v>0</v>
      </c>
      <c r="M17" s="122">
        <v>0</v>
      </c>
      <c r="N17" s="37">
        <f t="shared" si="1"/>
        <v>0</v>
      </c>
    </row>
    <row r="18" spans="1:15" ht="31.5" x14ac:dyDescent="0.25">
      <c r="A18" s="21" t="s">
        <v>16</v>
      </c>
      <c r="B18" s="31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122">
        <v>0</v>
      </c>
      <c r="M18" s="122">
        <v>0</v>
      </c>
      <c r="N18" s="37">
        <f t="shared" si="1"/>
        <v>0</v>
      </c>
    </row>
    <row r="19" spans="1:15" ht="31.5" x14ac:dyDescent="0.25">
      <c r="A19" s="20" t="s">
        <v>17</v>
      </c>
      <c r="B19" s="31">
        <v>83569935</v>
      </c>
      <c r="C19" s="34">
        <v>0</v>
      </c>
      <c r="D19" s="38">
        <v>6601734.1799999997</v>
      </c>
      <c r="E19" s="38">
        <v>6675841.0599999996</v>
      </c>
      <c r="F19" s="38">
        <v>6722346.8300000001</v>
      </c>
      <c r="G19" s="38">
        <v>6805968.0499999998</v>
      </c>
      <c r="H19" s="31">
        <v>6788671.0499999998</v>
      </c>
      <c r="I19" s="31">
        <v>6685544.2800000003</v>
      </c>
      <c r="J19" s="31">
        <v>6721015.46</v>
      </c>
      <c r="K19" s="31">
        <v>6815966.2699999996</v>
      </c>
      <c r="L19" s="127">
        <v>6810827.3700000001</v>
      </c>
      <c r="M19" s="130">
        <v>6802392.2300000004</v>
      </c>
      <c r="N19" s="37">
        <f t="shared" si="1"/>
        <v>67430306.780000001</v>
      </c>
    </row>
    <row r="20" spans="1:15" s="4" customFormat="1" ht="31.5" x14ac:dyDescent="0.25">
      <c r="A20" s="5" t="s">
        <v>18</v>
      </c>
      <c r="B20" s="37">
        <f>SUM(B21:B29)</f>
        <v>206449999</v>
      </c>
      <c r="C20" s="34">
        <v>0</v>
      </c>
      <c r="D20" s="108">
        <f t="shared" ref="D20:M20" si="2">SUM(D21:D29)</f>
        <v>3138565.47</v>
      </c>
      <c r="E20" s="108">
        <f t="shared" si="2"/>
        <v>7741592.790000001</v>
      </c>
      <c r="F20" s="108">
        <f t="shared" si="2"/>
        <v>11636149.810000001</v>
      </c>
      <c r="G20" s="108">
        <f t="shared" si="2"/>
        <v>6297319.29</v>
      </c>
      <c r="H20" s="108">
        <f t="shared" si="2"/>
        <v>15666975.460000001</v>
      </c>
      <c r="I20" s="108">
        <f t="shared" si="2"/>
        <v>8887889.7699999996</v>
      </c>
      <c r="J20" s="35">
        <f t="shared" si="2"/>
        <v>12282200.67</v>
      </c>
      <c r="K20" s="35">
        <f t="shared" si="2"/>
        <v>17754280.060000002</v>
      </c>
      <c r="L20" s="35">
        <f t="shared" si="2"/>
        <v>11269962.57</v>
      </c>
      <c r="M20" s="35">
        <f t="shared" si="2"/>
        <v>10502871.6</v>
      </c>
      <c r="N20" s="37">
        <f t="shared" si="1"/>
        <v>105177807.49000001</v>
      </c>
    </row>
    <row r="21" spans="1:15" s="4" customFormat="1" x14ac:dyDescent="0.25">
      <c r="A21" s="20" t="s">
        <v>19</v>
      </c>
      <c r="B21" s="31">
        <v>43100000</v>
      </c>
      <c r="C21" s="34">
        <v>0</v>
      </c>
      <c r="D21" s="32">
        <v>799473.27</v>
      </c>
      <c r="E21" s="32">
        <v>2484748.9700000002</v>
      </c>
      <c r="F21" s="31">
        <v>2303350.08</v>
      </c>
      <c r="G21" s="31">
        <v>2149357.02</v>
      </c>
      <c r="H21" s="31">
        <v>2320914.39</v>
      </c>
      <c r="I21" s="31">
        <v>2182540.33</v>
      </c>
      <c r="J21" s="31">
        <v>2397000.16</v>
      </c>
      <c r="K21" s="31">
        <v>2988284.83</v>
      </c>
      <c r="L21" s="129">
        <v>3452517.54</v>
      </c>
      <c r="M21" s="130">
        <v>3456559.65</v>
      </c>
      <c r="N21" s="37">
        <f t="shared" si="1"/>
        <v>24534746.239999998</v>
      </c>
    </row>
    <row r="22" spans="1:15" s="4" customFormat="1" ht="47.25" x14ac:dyDescent="0.25">
      <c r="A22" s="20" t="s">
        <v>20</v>
      </c>
      <c r="B22" s="31">
        <v>12000000</v>
      </c>
      <c r="C22" s="34">
        <v>0</v>
      </c>
      <c r="D22" s="32">
        <v>1051709.22</v>
      </c>
      <c r="E22" s="32"/>
      <c r="F22" s="31">
        <v>42650.31</v>
      </c>
      <c r="G22" s="31">
        <v>14216.77</v>
      </c>
      <c r="H22" s="31">
        <v>215296.84</v>
      </c>
      <c r="I22" s="31">
        <v>14216.77</v>
      </c>
      <c r="J22" s="31">
        <v>14216.77</v>
      </c>
      <c r="K22" s="31">
        <v>266982.84999999998</v>
      </c>
      <c r="L22" s="125">
        <v>417588.71</v>
      </c>
      <c r="M22" s="130">
        <v>82244.03</v>
      </c>
      <c r="N22" s="37">
        <f t="shared" si="1"/>
        <v>2119122.27</v>
      </c>
    </row>
    <row r="23" spans="1:15" s="4" customFormat="1" x14ac:dyDescent="0.25">
      <c r="A23" s="20" t="s">
        <v>21</v>
      </c>
      <c r="B23" s="31">
        <v>45000000</v>
      </c>
      <c r="C23" s="34">
        <v>0</v>
      </c>
      <c r="D23" s="32">
        <v>870138</v>
      </c>
      <c r="E23" s="32">
        <v>2784258.24</v>
      </c>
      <c r="F23" s="31">
        <v>2587576.25</v>
      </c>
      <c r="G23" s="31">
        <v>2824515.5</v>
      </c>
      <c r="H23" s="31">
        <v>5056978.74</v>
      </c>
      <c r="I23" s="31">
        <v>4876535.99</v>
      </c>
      <c r="J23" s="31">
        <v>4643551.75</v>
      </c>
      <c r="K23" s="31">
        <v>3279134.38</v>
      </c>
      <c r="L23" s="125">
        <v>2794843.52</v>
      </c>
      <c r="M23" s="130">
        <v>3586691.87</v>
      </c>
      <c r="N23" s="37">
        <f t="shared" si="1"/>
        <v>33304224.239999998</v>
      </c>
    </row>
    <row r="24" spans="1:15" s="4" customFormat="1" ht="31.5" x14ac:dyDescent="0.25">
      <c r="A24" s="20" t="s">
        <v>22</v>
      </c>
      <c r="B24" s="31">
        <v>3000000</v>
      </c>
      <c r="C24" s="34">
        <v>0</v>
      </c>
      <c r="D24" s="32"/>
      <c r="E24" s="32"/>
      <c r="F24" s="31">
        <v>500000</v>
      </c>
      <c r="G24" s="34">
        <v>0</v>
      </c>
      <c r="H24" s="31">
        <v>950000</v>
      </c>
      <c r="I24" s="31">
        <v>200000</v>
      </c>
      <c r="J24" s="31"/>
      <c r="K24" s="31"/>
      <c r="L24" s="124">
        <v>1000000</v>
      </c>
      <c r="M24" s="130">
        <v>-985000</v>
      </c>
      <c r="N24" s="37">
        <f t="shared" si="1"/>
        <v>1665000</v>
      </c>
    </row>
    <row r="25" spans="1:15" s="4" customFormat="1" x14ac:dyDescent="0.25">
      <c r="A25" s="20" t="s">
        <v>23</v>
      </c>
      <c r="B25" s="31">
        <v>41499999</v>
      </c>
      <c r="C25" s="34">
        <v>0</v>
      </c>
      <c r="D25" s="32"/>
      <c r="E25" s="32">
        <v>2291476</v>
      </c>
      <c r="F25" s="31">
        <v>3096000</v>
      </c>
      <c r="G25" s="31">
        <v>803500</v>
      </c>
      <c r="H25" s="31">
        <v>1068000</v>
      </c>
      <c r="I25" s="31">
        <v>1422500</v>
      </c>
      <c r="J25" s="31">
        <v>982083</v>
      </c>
      <c r="K25" s="31">
        <v>1394000</v>
      </c>
      <c r="L25" s="125">
        <v>1311297.71</v>
      </c>
      <c r="M25" s="130">
        <v>1765500</v>
      </c>
      <c r="N25" s="37">
        <f t="shared" si="1"/>
        <v>14134356.710000001</v>
      </c>
    </row>
    <row r="26" spans="1:15" x14ac:dyDescent="0.25">
      <c r="A26" s="21" t="s">
        <v>24</v>
      </c>
      <c r="B26" s="31">
        <v>6000000</v>
      </c>
      <c r="C26" s="34">
        <v>0</v>
      </c>
      <c r="D26" s="33">
        <v>105484.98</v>
      </c>
      <c r="E26" s="33">
        <v>34694.589999999997</v>
      </c>
      <c r="F26" s="31">
        <v>1512441.58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128">
        <v>2207055.25</v>
      </c>
      <c r="M26" s="125"/>
      <c r="N26" s="37">
        <f t="shared" si="1"/>
        <v>3859676.4000000004</v>
      </c>
    </row>
    <row r="27" spans="1:15" ht="63" x14ac:dyDescent="0.25">
      <c r="A27" s="20" t="s">
        <v>25</v>
      </c>
      <c r="B27" s="31">
        <v>35600000</v>
      </c>
      <c r="C27" s="34">
        <v>0</v>
      </c>
      <c r="D27" s="34">
        <v>0</v>
      </c>
      <c r="E27" s="32">
        <v>99214.99</v>
      </c>
      <c r="F27" s="31">
        <v>1594131.59</v>
      </c>
      <c r="G27" s="31">
        <v>6000</v>
      </c>
      <c r="H27" s="31">
        <v>4895180.5599999996</v>
      </c>
      <c r="I27" s="31">
        <v>20642.68</v>
      </c>
      <c r="J27" s="31">
        <v>4039438.99</v>
      </c>
      <c r="K27" s="31">
        <v>9353288</v>
      </c>
      <c r="L27" s="124">
        <v>24119.84</v>
      </c>
      <c r="M27" s="130">
        <v>1001354.44</v>
      </c>
      <c r="N27" s="37">
        <f t="shared" si="1"/>
        <v>21033371.09</v>
      </c>
      <c r="O27" s="121"/>
    </row>
    <row r="28" spans="1:15" ht="47.25" x14ac:dyDescent="0.25">
      <c r="A28" s="20" t="s">
        <v>26</v>
      </c>
      <c r="B28" s="31">
        <v>20250000</v>
      </c>
      <c r="C28" s="34">
        <v>0</v>
      </c>
      <c r="D28" s="32">
        <v>311760</v>
      </c>
      <c r="E28" s="32">
        <v>47200</v>
      </c>
      <c r="F28" s="34">
        <v>0</v>
      </c>
      <c r="G28" s="34">
        <v>499730</v>
      </c>
      <c r="H28" s="31">
        <v>1160604.93</v>
      </c>
      <c r="I28" s="31">
        <v>171454</v>
      </c>
      <c r="J28" s="31">
        <v>205910</v>
      </c>
      <c r="K28" s="31">
        <v>472590</v>
      </c>
      <c r="L28" s="126">
        <v>62540</v>
      </c>
      <c r="M28" s="130">
        <v>1595521.61</v>
      </c>
      <c r="N28" s="37">
        <f t="shared" si="1"/>
        <v>4527310.54</v>
      </c>
    </row>
    <row r="29" spans="1:15" ht="47.25" x14ac:dyDescent="0.25">
      <c r="A29" s="21" t="s">
        <v>27</v>
      </c>
      <c r="B29" s="33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/>
      <c r="N29" s="37">
        <f t="shared" si="1"/>
        <v>0</v>
      </c>
    </row>
    <row r="30" spans="1:15" ht="31.5" x14ac:dyDescent="0.25">
      <c r="A30" s="5" t="s">
        <v>28</v>
      </c>
      <c r="B30" s="37">
        <f>SUM(B31:B39)</f>
        <v>2433181876</v>
      </c>
      <c r="C30" s="34">
        <v>0</v>
      </c>
      <c r="D30" s="93">
        <f t="shared" ref="D30:M30" si="3">SUM(D31:D39)</f>
        <v>66222771.659999996</v>
      </c>
      <c r="E30" s="93">
        <f t="shared" si="3"/>
        <v>194122923.61999997</v>
      </c>
      <c r="F30" s="93">
        <f t="shared" si="3"/>
        <v>169714252.93000001</v>
      </c>
      <c r="G30" s="93">
        <f t="shared" si="3"/>
        <v>214113530.84</v>
      </c>
      <c r="H30" s="93">
        <f t="shared" si="3"/>
        <v>129995599.73000002</v>
      </c>
      <c r="I30" s="93">
        <f t="shared" si="3"/>
        <v>218008957.31999999</v>
      </c>
      <c r="J30" s="37">
        <f t="shared" si="3"/>
        <v>271354860.84000003</v>
      </c>
      <c r="K30" s="37">
        <f t="shared" si="3"/>
        <v>304367177.03000003</v>
      </c>
      <c r="L30" s="123">
        <f t="shared" si="3"/>
        <v>235408709.70000002</v>
      </c>
      <c r="M30" s="123">
        <f t="shared" si="3"/>
        <v>180972556.23000002</v>
      </c>
      <c r="N30" s="37">
        <f t="shared" si="1"/>
        <v>1984281339.9000001</v>
      </c>
    </row>
    <row r="31" spans="1:15" ht="47.25" x14ac:dyDescent="0.25">
      <c r="A31" s="20" t="s">
        <v>29</v>
      </c>
      <c r="B31" s="31">
        <v>2037681876</v>
      </c>
      <c r="C31" s="34">
        <v>0</v>
      </c>
      <c r="D31" s="32">
        <v>65464371.659999996</v>
      </c>
      <c r="E31" s="32">
        <v>185578979.44999999</v>
      </c>
      <c r="F31" s="31">
        <v>158419443.63999999</v>
      </c>
      <c r="G31" s="31">
        <v>204505038.43000001</v>
      </c>
      <c r="H31" s="31">
        <v>121553791.68000001</v>
      </c>
      <c r="I31" s="31">
        <v>214098829.25999999</v>
      </c>
      <c r="J31" s="31">
        <v>267725441.86000001</v>
      </c>
      <c r="K31" s="31">
        <v>288017955.42000002</v>
      </c>
      <c r="L31" s="124">
        <v>208591459.86000001</v>
      </c>
      <c r="M31" s="130">
        <v>162045158.75999999</v>
      </c>
      <c r="N31" s="37">
        <f t="shared" si="1"/>
        <v>1876000470.0200002</v>
      </c>
    </row>
    <row r="32" spans="1:15" ht="31.5" x14ac:dyDescent="0.25">
      <c r="A32" s="20" t="s">
        <v>30</v>
      </c>
      <c r="B32" s="31">
        <v>3650000</v>
      </c>
      <c r="C32" s="34">
        <v>0</v>
      </c>
      <c r="D32" s="32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122">
        <v>0</v>
      </c>
      <c r="M32" s="130">
        <v>28725.33</v>
      </c>
      <c r="N32" s="37">
        <f t="shared" si="1"/>
        <v>28725.33</v>
      </c>
    </row>
    <row r="33" spans="1:15" ht="31.5" x14ac:dyDescent="0.25">
      <c r="A33" s="20" t="s">
        <v>31</v>
      </c>
      <c r="B33" s="31">
        <v>16500000</v>
      </c>
      <c r="C33" s="34">
        <v>0</v>
      </c>
      <c r="D33" s="32">
        <v>0</v>
      </c>
      <c r="E33" s="34">
        <v>0</v>
      </c>
      <c r="F33" s="34">
        <v>0</v>
      </c>
      <c r="G33" s="34">
        <v>0</v>
      </c>
      <c r="H33" s="31">
        <v>628354.68000000005</v>
      </c>
      <c r="I33" s="34">
        <v>0</v>
      </c>
      <c r="J33" s="34">
        <v>265618</v>
      </c>
      <c r="K33" s="34">
        <v>0</v>
      </c>
      <c r="L33" s="122">
        <v>620680</v>
      </c>
      <c r="M33" s="130">
        <v>203901.75</v>
      </c>
      <c r="N33" s="37">
        <f t="shared" si="1"/>
        <v>1718554.4300000002</v>
      </c>
      <c r="O33" s="121"/>
    </row>
    <row r="34" spans="1:15" ht="31.5" x14ac:dyDescent="0.25">
      <c r="A34" s="20" t="s">
        <v>32</v>
      </c>
      <c r="B34" s="31">
        <v>300000</v>
      </c>
      <c r="C34" s="34">
        <v>0</v>
      </c>
      <c r="D34" s="32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/>
      <c r="N34" s="37">
        <f t="shared" si="1"/>
        <v>0</v>
      </c>
    </row>
    <row r="35" spans="1:15" ht="31.5" x14ac:dyDescent="0.25">
      <c r="A35" s="20" t="s">
        <v>33</v>
      </c>
      <c r="B35" s="31">
        <v>60500000</v>
      </c>
      <c r="C35" s="34">
        <v>0</v>
      </c>
      <c r="D35" s="32">
        <v>0</v>
      </c>
      <c r="E35" s="32">
        <v>1062</v>
      </c>
      <c r="F35" s="31">
        <v>1255494.28</v>
      </c>
      <c r="G35" s="31">
        <v>3582912.46</v>
      </c>
      <c r="H35" s="31">
        <v>532020.06000000006</v>
      </c>
      <c r="I35" s="31">
        <v>859571</v>
      </c>
      <c r="J35" s="34">
        <v>0</v>
      </c>
      <c r="K35" s="34">
        <v>10478.59</v>
      </c>
      <c r="L35" s="34">
        <v>0</v>
      </c>
      <c r="M35" s="130">
        <v>2049397.49</v>
      </c>
      <c r="N35" s="37">
        <f t="shared" si="1"/>
        <v>8290935.8800000008</v>
      </c>
    </row>
    <row r="36" spans="1:15" ht="47.25" x14ac:dyDescent="0.25">
      <c r="A36" s="20" t="s">
        <v>34</v>
      </c>
      <c r="B36" s="31">
        <v>17450000</v>
      </c>
      <c r="C36" s="34">
        <v>0</v>
      </c>
      <c r="D36" s="32">
        <v>0</v>
      </c>
      <c r="E36" s="32">
        <v>27907</v>
      </c>
      <c r="F36" s="34">
        <v>0</v>
      </c>
      <c r="G36" s="34">
        <v>0</v>
      </c>
      <c r="H36" s="31">
        <v>106014.26</v>
      </c>
      <c r="I36" s="31">
        <v>79952.08</v>
      </c>
      <c r="J36" s="31">
        <v>74379.399999999994</v>
      </c>
      <c r="K36" s="31">
        <v>239499.25</v>
      </c>
      <c r="L36" s="34">
        <v>0</v>
      </c>
      <c r="M36" s="130">
        <v>235029.5</v>
      </c>
      <c r="N36" s="37">
        <f t="shared" si="1"/>
        <v>762781.49</v>
      </c>
    </row>
    <row r="37" spans="1:15" ht="47.25" x14ac:dyDescent="0.25">
      <c r="A37" s="21" t="s">
        <v>35</v>
      </c>
      <c r="B37" s="31">
        <v>87000000</v>
      </c>
      <c r="C37" s="34">
        <v>0</v>
      </c>
      <c r="D37" s="33">
        <v>758400</v>
      </c>
      <c r="E37" s="33">
        <v>6671667.6399999997</v>
      </c>
      <c r="F37" s="31">
        <v>2357325.52</v>
      </c>
      <c r="G37" s="31">
        <v>1240861.17</v>
      </c>
      <c r="H37" s="31">
        <v>5222355.91</v>
      </c>
      <c r="I37" s="34">
        <v>0</v>
      </c>
      <c r="J37" s="34">
        <v>2585327.2200000002</v>
      </c>
      <c r="K37" s="34">
        <v>8142774.0499999998</v>
      </c>
      <c r="L37" s="122">
        <v>15857456.939999999</v>
      </c>
      <c r="M37" s="130">
        <v>2910031.47</v>
      </c>
      <c r="N37" s="37">
        <f t="shared" si="1"/>
        <v>45746199.920000002</v>
      </c>
    </row>
    <row r="38" spans="1:15" ht="63" x14ac:dyDescent="0.25">
      <c r="A38" s="21" t="s">
        <v>36</v>
      </c>
      <c r="B38" s="33"/>
      <c r="C38" s="34">
        <v>0</v>
      </c>
      <c r="D38" s="33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/>
      <c r="N38" s="37">
        <f t="shared" si="1"/>
        <v>0</v>
      </c>
    </row>
    <row r="39" spans="1:15" ht="31.5" x14ac:dyDescent="0.25">
      <c r="A39" s="21" t="s">
        <v>37</v>
      </c>
      <c r="B39" s="31">
        <v>210100000</v>
      </c>
      <c r="C39" s="34">
        <v>0</v>
      </c>
      <c r="D39" s="33">
        <v>0</v>
      </c>
      <c r="E39" s="33">
        <v>1843307.53</v>
      </c>
      <c r="F39" s="31">
        <v>7681989.4900000002</v>
      </c>
      <c r="G39" s="31">
        <v>4784718.78</v>
      </c>
      <c r="H39" s="31">
        <v>1953063.14</v>
      </c>
      <c r="I39" s="31">
        <v>2970604.98</v>
      </c>
      <c r="J39" s="31">
        <v>704094.36</v>
      </c>
      <c r="K39" s="31">
        <v>7956469.7199999997</v>
      </c>
      <c r="L39" s="124">
        <v>10339112.9</v>
      </c>
      <c r="M39" s="130">
        <v>13500311.93</v>
      </c>
      <c r="N39" s="37">
        <f t="shared" si="1"/>
        <v>51733672.829999998</v>
      </c>
    </row>
    <row r="40" spans="1:15" ht="31.5" x14ac:dyDescent="0.25">
      <c r="A40" s="5" t="s">
        <v>38</v>
      </c>
      <c r="B40" s="37">
        <f>SUM(B41:B45)</f>
        <v>2500000</v>
      </c>
      <c r="C40" s="49">
        <v>0</v>
      </c>
      <c r="D40" s="35">
        <f t="shared" ref="D40:E40" si="4">SUM(D41:D47)</f>
        <v>0</v>
      </c>
      <c r="E40" s="35">
        <f t="shared" si="4"/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7">
        <f t="shared" si="1"/>
        <v>0</v>
      </c>
    </row>
    <row r="41" spans="1:15" ht="47.25" x14ac:dyDescent="0.25">
      <c r="A41" s="21" t="s">
        <v>39</v>
      </c>
      <c r="B41" s="31">
        <v>2500000</v>
      </c>
      <c r="C41" s="34">
        <v>0</v>
      </c>
      <c r="D41" s="33">
        <v>0</v>
      </c>
      <c r="E41" s="33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7">
        <f t="shared" si="1"/>
        <v>0</v>
      </c>
    </row>
    <row r="42" spans="1:15" ht="47.25" x14ac:dyDescent="0.25">
      <c r="A42" s="21" t="s">
        <v>40</v>
      </c>
      <c r="B42" s="33">
        <v>0</v>
      </c>
      <c r="C42" s="34">
        <v>0</v>
      </c>
      <c r="D42" s="33">
        <v>0</v>
      </c>
      <c r="E42" s="33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7">
        <f t="shared" si="1"/>
        <v>0</v>
      </c>
    </row>
    <row r="43" spans="1:15" ht="47.25" x14ac:dyDescent="0.25">
      <c r="A43" s="21" t="s">
        <v>41</v>
      </c>
      <c r="B43" s="33">
        <v>0</v>
      </c>
      <c r="C43" s="34">
        <v>0</v>
      </c>
      <c r="D43" s="33">
        <v>0</v>
      </c>
      <c r="E43" s="33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7">
        <f t="shared" si="1"/>
        <v>0</v>
      </c>
    </row>
    <row r="44" spans="1:15" ht="47.25" x14ac:dyDescent="0.25">
      <c r="A44" s="21" t="s">
        <v>42</v>
      </c>
      <c r="B44" s="33">
        <v>0</v>
      </c>
      <c r="C44" s="34">
        <v>0</v>
      </c>
      <c r="D44" s="33">
        <v>0</v>
      </c>
      <c r="E44" s="33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7">
        <f t="shared" si="1"/>
        <v>0</v>
      </c>
    </row>
    <row r="45" spans="1:15" ht="63" x14ac:dyDescent="0.25">
      <c r="A45" s="21" t="s">
        <v>43</v>
      </c>
      <c r="B45" s="33">
        <v>0</v>
      </c>
      <c r="C45" s="34">
        <v>0</v>
      </c>
      <c r="D45" s="33">
        <v>0</v>
      </c>
      <c r="E45" s="33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7">
        <f t="shared" si="1"/>
        <v>0</v>
      </c>
    </row>
    <row r="46" spans="1:15" ht="47.25" x14ac:dyDescent="0.25">
      <c r="A46" s="21" t="s">
        <v>44</v>
      </c>
      <c r="B46" s="33">
        <v>0</v>
      </c>
      <c r="C46" s="34">
        <v>0</v>
      </c>
      <c r="D46" s="33">
        <v>0</v>
      </c>
      <c r="E46" s="33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7">
        <f t="shared" si="1"/>
        <v>0</v>
      </c>
    </row>
    <row r="47" spans="1:15" ht="47.25" x14ac:dyDescent="0.25">
      <c r="A47" s="21" t="s">
        <v>45</v>
      </c>
      <c r="B47" s="33">
        <v>0</v>
      </c>
      <c r="C47" s="34">
        <v>0</v>
      </c>
      <c r="D47" s="33">
        <v>0</v>
      </c>
      <c r="E47" s="33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7">
        <f t="shared" si="1"/>
        <v>0</v>
      </c>
    </row>
    <row r="48" spans="1:15" ht="31.5" x14ac:dyDescent="0.25">
      <c r="A48" s="5" t="s">
        <v>46</v>
      </c>
      <c r="B48" s="36">
        <v>0</v>
      </c>
      <c r="C48" s="34">
        <v>0</v>
      </c>
      <c r="D48" s="35">
        <f t="shared" ref="D48:E48" si="5">SUM(D49:D55)</f>
        <v>0</v>
      </c>
      <c r="E48" s="35">
        <f t="shared" si="5"/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7">
        <f t="shared" si="1"/>
        <v>0</v>
      </c>
    </row>
    <row r="49" spans="1:14" ht="31.5" x14ac:dyDescent="0.25">
      <c r="A49" s="21" t="s">
        <v>47</v>
      </c>
      <c r="B49" s="33">
        <v>0</v>
      </c>
      <c r="C49" s="34">
        <v>0</v>
      </c>
      <c r="D49" s="33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7">
        <f t="shared" si="1"/>
        <v>0</v>
      </c>
    </row>
    <row r="50" spans="1:14" ht="47.25" x14ac:dyDescent="0.25">
      <c r="A50" s="21" t="s">
        <v>48</v>
      </c>
      <c r="B50" s="33">
        <v>0</v>
      </c>
      <c r="C50" s="34">
        <v>0</v>
      </c>
      <c r="D50" s="33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7">
        <f t="shared" si="1"/>
        <v>0</v>
      </c>
    </row>
    <row r="51" spans="1:14" ht="47.25" x14ac:dyDescent="0.25">
      <c r="A51" s="21" t="s">
        <v>49</v>
      </c>
      <c r="B51" s="33">
        <v>0</v>
      </c>
      <c r="C51" s="34">
        <v>0</v>
      </c>
      <c r="D51" s="33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7">
        <f t="shared" si="1"/>
        <v>0</v>
      </c>
    </row>
    <row r="52" spans="1:14" ht="47.25" x14ac:dyDescent="0.25">
      <c r="A52" s="21" t="s">
        <v>50</v>
      </c>
      <c r="B52" s="33">
        <v>0</v>
      </c>
      <c r="C52" s="34">
        <v>0</v>
      </c>
      <c r="D52" s="33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7">
        <f t="shared" si="1"/>
        <v>0</v>
      </c>
    </row>
    <row r="53" spans="1:14" ht="47.25" x14ac:dyDescent="0.25">
      <c r="A53" s="21" t="s">
        <v>51</v>
      </c>
      <c r="B53" s="33">
        <v>0</v>
      </c>
      <c r="C53" s="34">
        <v>0</v>
      </c>
      <c r="D53" s="33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7">
        <f t="shared" si="1"/>
        <v>0</v>
      </c>
    </row>
    <row r="54" spans="1:14" ht="31.5" x14ac:dyDescent="0.25">
      <c r="A54" s="21" t="s">
        <v>52</v>
      </c>
      <c r="B54" s="33">
        <v>0</v>
      </c>
      <c r="C54" s="34">
        <v>0</v>
      </c>
      <c r="D54" s="33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7">
        <f t="shared" si="1"/>
        <v>0</v>
      </c>
    </row>
    <row r="55" spans="1:14" ht="47.25" x14ac:dyDescent="0.25">
      <c r="A55" s="21" t="s">
        <v>53</v>
      </c>
      <c r="B55" s="33">
        <v>0</v>
      </c>
      <c r="C55" s="34">
        <v>0</v>
      </c>
      <c r="D55" s="33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7">
        <f t="shared" si="1"/>
        <v>0</v>
      </c>
    </row>
    <row r="56" spans="1:14" ht="31.5" x14ac:dyDescent="0.25">
      <c r="A56" s="5" t="s">
        <v>54</v>
      </c>
      <c r="B56" s="50">
        <f>SUM(B57:B65)</f>
        <v>132309544</v>
      </c>
      <c r="C56" s="51">
        <v>0</v>
      </c>
      <c r="D56" s="109">
        <f t="shared" ref="D56:M56" si="6">SUM(D57:D65)</f>
        <v>0</v>
      </c>
      <c r="E56" s="109">
        <f t="shared" si="6"/>
        <v>618214.40000000002</v>
      </c>
      <c r="F56" s="109">
        <f t="shared" si="6"/>
        <v>3045001.09</v>
      </c>
      <c r="G56" s="109">
        <f t="shared" si="6"/>
        <v>434322.6</v>
      </c>
      <c r="H56" s="109">
        <f t="shared" si="6"/>
        <v>637996.02</v>
      </c>
      <c r="I56" s="109">
        <f t="shared" si="6"/>
        <v>25622.52</v>
      </c>
      <c r="J56" s="51">
        <f t="shared" si="6"/>
        <v>3402280.57</v>
      </c>
      <c r="K56" s="51">
        <f t="shared" si="6"/>
        <v>226472.74</v>
      </c>
      <c r="L56" s="51">
        <f t="shared" si="6"/>
        <v>0</v>
      </c>
      <c r="M56" s="51">
        <f t="shared" si="6"/>
        <v>1345224.24</v>
      </c>
      <c r="N56" s="37">
        <f t="shared" si="1"/>
        <v>9735134.1799999997</v>
      </c>
    </row>
    <row r="57" spans="1:14" x14ac:dyDescent="0.25">
      <c r="A57" s="21" t="s">
        <v>55</v>
      </c>
      <c r="B57" s="31">
        <v>18707001</v>
      </c>
      <c r="C57" s="34">
        <v>0</v>
      </c>
      <c r="D57" s="33">
        <v>0</v>
      </c>
      <c r="E57" s="34">
        <v>0</v>
      </c>
      <c r="F57" s="34">
        <v>0</v>
      </c>
      <c r="G57" s="34">
        <v>0</v>
      </c>
      <c r="H57" s="31">
        <v>0</v>
      </c>
      <c r="I57" s="31">
        <v>25622.52</v>
      </c>
      <c r="J57" s="34">
        <v>0</v>
      </c>
      <c r="K57" s="34">
        <v>113192.74</v>
      </c>
      <c r="L57" s="34">
        <v>0</v>
      </c>
      <c r="M57" s="130">
        <v>1345224.24</v>
      </c>
      <c r="N57" s="37">
        <f t="shared" si="1"/>
        <v>1484039.5</v>
      </c>
    </row>
    <row r="58" spans="1:14" ht="47.25" x14ac:dyDescent="0.25">
      <c r="A58" s="21" t="s">
        <v>108</v>
      </c>
      <c r="B58" s="31">
        <v>5000000</v>
      </c>
      <c r="C58" s="34">
        <v>0</v>
      </c>
      <c r="D58" s="33">
        <v>0</v>
      </c>
      <c r="E58" s="34">
        <v>0</v>
      </c>
      <c r="F58" s="34">
        <v>0</v>
      </c>
      <c r="G58" s="34">
        <v>0</v>
      </c>
      <c r="H58" s="31">
        <v>487340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7">
        <f t="shared" si="1"/>
        <v>487340</v>
      </c>
    </row>
    <row r="59" spans="1:14" ht="47.25" x14ac:dyDescent="0.25">
      <c r="A59" s="21" t="s">
        <v>56</v>
      </c>
      <c r="B59" s="33"/>
      <c r="C59" s="34">
        <v>0</v>
      </c>
      <c r="D59" s="33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7">
        <f t="shared" si="1"/>
        <v>0</v>
      </c>
    </row>
    <row r="60" spans="1:14" ht="47.25" x14ac:dyDescent="0.25">
      <c r="A60" s="21" t="s">
        <v>57</v>
      </c>
      <c r="B60" s="31">
        <v>45000000</v>
      </c>
      <c r="C60" s="34">
        <v>0</v>
      </c>
      <c r="D60" s="33">
        <v>0</v>
      </c>
      <c r="E60" s="34">
        <v>0</v>
      </c>
      <c r="F60" s="31">
        <v>3045001.09</v>
      </c>
      <c r="G60" s="34">
        <v>0</v>
      </c>
      <c r="H60" s="31">
        <v>0</v>
      </c>
      <c r="I60" s="34">
        <v>0</v>
      </c>
      <c r="J60" s="34">
        <v>0</v>
      </c>
      <c r="K60" s="34">
        <v>113280</v>
      </c>
      <c r="L60" s="34">
        <v>0</v>
      </c>
      <c r="M60" s="34">
        <v>0</v>
      </c>
      <c r="N60" s="37">
        <f t="shared" si="1"/>
        <v>3158281.09</v>
      </c>
    </row>
    <row r="61" spans="1:14" ht="31.5" x14ac:dyDescent="0.25">
      <c r="A61" s="21" t="s">
        <v>58</v>
      </c>
      <c r="B61" s="31">
        <v>63025000</v>
      </c>
      <c r="C61" s="34">
        <v>0</v>
      </c>
      <c r="D61" s="33">
        <v>0</v>
      </c>
      <c r="E61" s="33">
        <v>618214.40000000002</v>
      </c>
      <c r="F61" s="34">
        <v>0</v>
      </c>
      <c r="G61" s="100">
        <v>434322.6</v>
      </c>
      <c r="H61" s="31">
        <v>61449.91</v>
      </c>
      <c r="I61" s="34">
        <v>0</v>
      </c>
      <c r="J61" s="34">
        <v>3402280.57</v>
      </c>
      <c r="K61" s="34">
        <v>0</v>
      </c>
      <c r="L61" s="34">
        <v>0</v>
      </c>
      <c r="M61" s="34">
        <v>0</v>
      </c>
      <c r="N61" s="37">
        <f t="shared" si="1"/>
        <v>4516267.4799999995</v>
      </c>
    </row>
    <row r="62" spans="1:14" ht="31.5" x14ac:dyDescent="0.25">
      <c r="A62" s="21" t="s">
        <v>59</v>
      </c>
      <c r="B62" s="31">
        <v>577543</v>
      </c>
      <c r="C62" s="34">
        <v>0</v>
      </c>
      <c r="D62" s="33">
        <v>0</v>
      </c>
      <c r="E62" s="34">
        <v>0</v>
      </c>
      <c r="F62" s="34">
        <v>0</v>
      </c>
      <c r="G62" s="34">
        <v>0</v>
      </c>
      <c r="H62" s="31">
        <v>89206.11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7">
        <f t="shared" si="1"/>
        <v>89206.11</v>
      </c>
    </row>
    <row r="63" spans="1:14" ht="31.5" x14ac:dyDescent="0.25">
      <c r="A63" s="21" t="s">
        <v>60</v>
      </c>
      <c r="B63" s="33"/>
      <c r="C63" s="34">
        <v>0</v>
      </c>
      <c r="D63" s="33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7">
        <f t="shared" si="1"/>
        <v>0</v>
      </c>
    </row>
    <row r="64" spans="1:14" x14ac:dyDescent="0.25">
      <c r="A64" s="21" t="s">
        <v>61</v>
      </c>
      <c r="B64" s="33"/>
      <c r="C64" s="34">
        <v>0</v>
      </c>
      <c r="D64" s="33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7">
        <f t="shared" si="1"/>
        <v>0</v>
      </c>
    </row>
    <row r="65" spans="1:14" ht="63" x14ac:dyDescent="0.25">
      <c r="A65" s="21" t="s">
        <v>62</v>
      </c>
      <c r="B65" s="33"/>
      <c r="C65" s="34">
        <v>0</v>
      </c>
      <c r="D65" s="33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7">
        <f t="shared" si="1"/>
        <v>0</v>
      </c>
    </row>
    <row r="66" spans="1:14" x14ac:dyDescent="0.25">
      <c r="A66" s="5" t="s">
        <v>63</v>
      </c>
      <c r="B66" s="92">
        <f>+B67+B68+B69+B70</f>
        <v>40000000</v>
      </c>
      <c r="C66" s="93">
        <v>0</v>
      </c>
      <c r="D66" s="51">
        <f>SUM(D67:D70)</f>
        <v>0</v>
      </c>
      <c r="E66" s="51">
        <f t="shared" ref="E66:J66" si="7">SUM(E67:E70)</f>
        <v>0</v>
      </c>
      <c r="F66" s="51">
        <f t="shared" si="7"/>
        <v>6887468.9400000004</v>
      </c>
      <c r="G66" s="51">
        <f t="shared" si="7"/>
        <v>0</v>
      </c>
      <c r="H66" s="51">
        <f t="shared" si="7"/>
        <v>0</v>
      </c>
      <c r="I66" s="51">
        <f t="shared" si="7"/>
        <v>0</v>
      </c>
      <c r="J66" s="51">
        <f t="shared" si="7"/>
        <v>0</v>
      </c>
      <c r="K66" s="51">
        <f t="shared" ref="K66" si="8">SUM(K67:K70)</f>
        <v>0</v>
      </c>
      <c r="L66" s="51">
        <f t="shared" ref="L66:M66" si="9">SUM(L67:L70)</f>
        <v>6296856.2199999997</v>
      </c>
      <c r="M66" s="51">
        <f t="shared" si="9"/>
        <v>3269120.47</v>
      </c>
      <c r="N66" s="37">
        <f t="shared" si="1"/>
        <v>16453445.630000001</v>
      </c>
    </row>
    <row r="67" spans="1:14" ht="31.5" x14ac:dyDescent="0.25">
      <c r="A67" s="5" t="s">
        <v>64</v>
      </c>
      <c r="B67" s="33">
        <v>40000000</v>
      </c>
      <c r="C67" s="34">
        <v>0</v>
      </c>
      <c r="D67" s="33">
        <v>0</v>
      </c>
      <c r="E67" s="34">
        <v>0</v>
      </c>
      <c r="F67" s="91">
        <v>6887468.9400000004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6296856.2199999997</v>
      </c>
      <c r="M67" s="34">
        <v>3269120.47</v>
      </c>
      <c r="N67" s="37">
        <f t="shared" si="1"/>
        <v>16453445.630000001</v>
      </c>
    </row>
    <row r="68" spans="1:14" x14ac:dyDescent="0.25">
      <c r="A68" s="21" t="s">
        <v>65</v>
      </c>
      <c r="B68" s="33">
        <v>0</v>
      </c>
      <c r="C68" s="34">
        <v>0</v>
      </c>
      <c r="D68" s="33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7">
        <f t="shared" si="1"/>
        <v>0</v>
      </c>
    </row>
    <row r="69" spans="1:14" ht="31.5" x14ac:dyDescent="0.25">
      <c r="A69" s="21" t="s">
        <v>66</v>
      </c>
      <c r="B69" s="33">
        <v>0</v>
      </c>
      <c r="C69" s="34">
        <v>0</v>
      </c>
      <c r="D69" s="33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7">
        <f t="shared" si="1"/>
        <v>0</v>
      </c>
    </row>
    <row r="70" spans="1:14" ht="63" x14ac:dyDescent="0.25">
      <c r="A70" s="21" t="s">
        <v>67</v>
      </c>
      <c r="B70" s="33">
        <v>0</v>
      </c>
      <c r="C70" s="34">
        <v>0</v>
      </c>
      <c r="D70" s="33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7">
        <f t="shared" si="1"/>
        <v>0</v>
      </c>
    </row>
    <row r="71" spans="1:14" ht="47.25" x14ac:dyDescent="0.25">
      <c r="A71" s="5" t="s">
        <v>68</v>
      </c>
      <c r="B71" s="36">
        <v>0</v>
      </c>
      <c r="C71" s="34">
        <v>0</v>
      </c>
      <c r="D71" s="37">
        <f>SUM(D72:D73)</f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f t="shared" si="1"/>
        <v>0</v>
      </c>
    </row>
    <row r="72" spans="1:14" ht="31.5" x14ac:dyDescent="0.25">
      <c r="A72" s="21" t="s">
        <v>69</v>
      </c>
      <c r="B72" s="33">
        <v>0</v>
      </c>
      <c r="C72" s="34">
        <v>0</v>
      </c>
      <c r="D72" s="33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7">
        <f t="shared" si="1"/>
        <v>0</v>
      </c>
    </row>
    <row r="73" spans="1:14" ht="47.25" x14ac:dyDescent="0.25">
      <c r="A73" s="21" t="s">
        <v>70</v>
      </c>
      <c r="B73" s="33">
        <v>0</v>
      </c>
      <c r="C73" s="34">
        <v>0</v>
      </c>
      <c r="D73" s="33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7">
        <f t="shared" si="1"/>
        <v>0</v>
      </c>
    </row>
    <row r="74" spans="1:14" x14ac:dyDescent="0.25">
      <c r="A74" s="5" t="s">
        <v>71</v>
      </c>
      <c r="B74" s="36">
        <v>0</v>
      </c>
      <c r="C74" s="34">
        <v>0</v>
      </c>
      <c r="D74" s="37">
        <f>SUM(D75:D77)</f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49">
        <v>0</v>
      </c>
      <c r="K74" s="49">
        <v>0</v>
      </c>
      <c r="L74" s="49">
        <v>0</v>
      </c>
      <c r="M74" s="49">
        <v>0</v>
      </c>
      <c r="N74" s="37">
        <f t="shared" si="1"/>
        <v>0</v>
      </c>
    </row>
    <row r="75" spans="1:14" ht="31.5" x14ac:dyDescent="0.25">
      <c r="A75" s="21" t="s">
        <v>72</v>
      </c>
      <c r="B75" s="33">
        <v>0</v>
      </c>
      <c r="C75" s="34">
        <v>0</v>
      </c>
      <c r="D75" s="33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7">
        <f t="shared" si="1"/>
        <v>0</v>
      </c>
    </row>
    <row r="76" spans="1:14" ht="31.5" x14ac:dyDescent="0.25">
      <c r="A76" s="21" t="s">
        <v>73</v>
      </c>
      <c r="B76" s="33">
        <v>0</v>
      </c>
      <c r="C76" s="34">
        <v>0</v>
      </c>
      <c r="D76" s="33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7">
        <f t="shared" si="1"/>
        <v>0</v>
      </c>
    </row>
    <row r="77" spans="1:14" ht="47.25" x14ac:dyDescent="0.25">
      <c r="A77" s="21" t="s">
        <v>74</v>
      </c>
      <c r="B77" s="33">
        <v>0</v>
      </c>
      <c r="C77" s="34">
        <v>0</v>
      </c>
      <c r="D77" s="33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7">
        <f t="shared" si="1"/>
        <v>0</v>
      </c>
    </row>
    <row r="78" spans="1:14" x14ac:dyDescent="0.25">
      <c r="A78" s="26" t="s">
        <v>75</v>
      </c>
      <c r="B78" s="44">
        <f t="shared" ref="B78" si="10">SUM(B14,B20,B30,B40,B48,B56,B66,B71)</f>
        <v>3769466554</v>
      </c>
      <c r="C78" s="44">
        <v>0</v>
      </c>
      <c r="D78" s="94">
        <f t="shared" ref="D78:K78" si="11">SUM(D14,D20,D30,D40,D48,D56,D66,D71)</f>
        <v>122237822.81</v>
      </c>
      <c r="E78" s="94">
        <f t="shared" si="11"/>
        <v>257261677.66</v>
      </c>
      <c r="F78" s="94">
        <f t="shared" si="11"/>
        <v>246025717.49000001</v>
      </c>
      <c r="G78" s="94">
        <f t="shared" si="11"/>
        <v>308535635.82000005</v>
      </c>
      <c r="H78" s="94">
        <f t="shared" si="11"/>
        <v>204481777.16000003</v>
      </c>
      <c r="I78" s="105">
        <f t="shared" si="11"/>
        <v>282141650.04999995</v>
      </c>
      <c r="J78" s="105">
        <f t="shared" si="11"/>
        <v>340584403.40000004</v>
      </c>
      <c r="K78" s="105">
        <f t="shared" si="11"/>
        <v>376006954.89000005</v>
      </c>
      <c r="L78" s="105">
        <f>SUM(L14,L20,L30,L40,L48,L56,L66,L71)</f>
        <v>307840586.91000003</v>
      </c>
      <c r="M78" s="105">
        <f>SUM(M14,M20,M30,M40,M48,M56,M66,M71)</f>
        <v>291442978.45000005</v>
      </c>
      <c r="N78" s="105">
        <f t="shared" si="1"/>
        <v>2736559204.6400003</v>
      </c>
    </row>
    <row r="79" spans="1:14" ht="31.5" x14ac:dyDescent="0.25">
      <c r="A79" s="26" t="s">
        <v>76</v>
      </c>
      <c r="B79" s="45"/>
      <c r="C79" s="45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>
        <f t="shared" ref="N79:N88" si="12">+D79+E79+F79+G79+H79+I79+J79+K79+L79+M79</f>
        <v>0</v>
      </c>
    </row>
    <row r="80" spans="1:14" ht="31.5" x14ac:dyDescent="0.25">
      <c r="A80" s="5" t="s">
        <v>77</v>
      </c>
      <c r="B80" s="33">
        <v>0</v>
      </c>
      <c r="C80" s="34">
        <v>0</v>
      </c>
      <c r="D80" s="33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7">
        <f t="shared" si="12"/>
        <v>0</v>
      </c>
    </row>
    <row r="81" spans="1:14" ht="47.25" x14ac:dyDescent="0.25">
      <c r="A81" s="21" t="s">
        <v>78</v>
      </c>
      <c r="B81" s="33">
        <v>0</v>
      </c>
      <c r="C81" s="34">
        <v>0</v>
      </c>
      <c r="D81" s="33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7">
        <f t="shared" si="12"/>
        <v>0</v>
      </c>
    </row>
    <row r="82" spans="1:14" ht="47.25" x14ac:dyDescent="0.25">
      <c r="A82" s="21" t="s">
        <v>79</v>
      </c>
      <c r="B82" s="33">
        <v>0</v>
      </c>
      <c r="C82" s="34">
        <v>0</v>
      </c>
      <c r="D82" s="33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7">
        <f t="shared" si="12"/>
        <v>0</v>
      </c>
    </row>
    <row r="83" spans="1:14" ht="31.5" x14ac:dyDescent="0.25">
      <c r="A83" s="5" t="s">
        <v>80</v>
      </c>
      <c r="B83" s="33">
        <v>0</v>
      </c>
      <c r="C83" s="34">
        <v>0</v>
      </c>
      <c r="D83" s="33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7">
        <f t="shared" si="12"/>
        <v>0</v>
      </c>
    </row>
    <row r="84" spans="1:14" ht="31.5" x14ac:dyDescent="0.25">
      <c r="A84" s="21" t="s">
        <v>81</v>
      </c>
      <c r="B84" s="33">
        <v>0</v>
      </c>
      <c r="C84" s="34">
        <v>0</v>
      </c>
      <c r="D84" s="33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7">
        <f t="shared" si="12"/>
        <v>0</v>
      </c>
    </row>
    <row r="85" spans="1:14" ht="31.5" x14ac:dyDescent="0.25">
      <c r="A85" s="21" t="s">
        <v>82</v>
      </c>
      <c r="B85" s="33">
        <v>0</v>
      </c>
      <c r="C85" s="34">
        <v>0</v>
      </c>
      <c r="D85" s="33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7">
        <f t="shared" si="12"/>
        <v>0</v>
      </c>
    </row>
    <row r="86" spans="1:14" ht="31.5" x14ac:dyDescent="0.25">
      <c r="A86" s="5" t="s">
        <v>83</v>
      </c>
      <c r="B86" s="33">
        <v>0</v>
      </c>
      <c r="C86" s="34">
        <v>0</v>
      </c>
      <c r="D86" s="33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7">
        <f t="shared" si="12"/>
        <v>0</v>
      </c>
    </row>
    <row r="87" spans="1:14" ht="47.25" x14ac:dyDescent="0.25">
      <c r="A87" s="21" t="s">
        <v>84</v>
      </c>
      <c r="B87" s="33">
        <v>0</v>
      </c>
      <c r="C87" s="34">
        <v>0</v>
      </c>
      <c r="D87" s="33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7">
        <f t="shared" si="12"/>
        <v>0</v>
      </c>
    </row>
    <row r="88" spans="1:14" ht="31.5" x14ac:dyDescent="0.25">
      <c r="A88" s="26" t="s">
        <v>85</v>
      </c>
      <c r="B88" s="47"/>
      <c r="C88" s="47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>
        <f t="shared" si="12"/>
        <v>0</v>
      </c>
    </row>
    <row r="89" spans="1:14" ht="31.5" x14ac:dyDescent="0.25">
      <c r="A89" s="27" t="s">
        <v>86</v>
      </c>
      <c r="B89" s="48">
        <f>+B78</f>
        <v>3769466554</v>
      </c>
      <c r="C89" s="48">
        <f>+C78</f>
        <v>0</v>
      </c>
      <c r="D89" s="110">
        <f>D78</f>
        <v>122237822.81</v>
      </c>
      <c r="E89" s="110">
        <f>E78</f>
        <v>257261677.66</v>
      </c>
      <c r="F89" s="110">
        <f>F78</f>
        <v>246025717.49000001</v>
      </c>
      <c r="G89" s="110">
        <f t="shared" ref="G89:L89" si="13">+G78</f>
        <v>308535635.82000005</v>
      </c>
      <c r="H89" s="110">
        <f t="shared" si="13"/>
        <v>204481777.16000003</v>
      </c>
      <c r="I89" s="110">
        <f t="shared" si="13"/>
        <v>282141650.04999995</v>
      </c>
      <c r="J89" s="48">
        <f t="shared" si="13"/>
        <v>340584403.40000004</v>
      </c>
      <c r="K89" s="48">
        <f t="shared" si="13"/>
        <v>376006954.89000005</v>
      </c>
      <c r="L89" s="48">
        <f t="shared" si="13"/>
        <v>307840586.91000003</v>
      </c>
      <c r="M89" s="48">
        <f t="shared" ref="M89" si="14">+M78</f>
        <v>291442978.45000005</v>
      </c>
      <c r="N89" s="48">
        <f t="shared" ref="N89" si="15">N78</f>
        <v>2736559204.6400003</v>
      </c>
    </row>
    <row r="90" spans="1:14" x14ac:dyDescent="0.25">
      <c r="A90" s="30" t="s">
        <v>97</v>
      </c>
      <c r="B90" s="9"/>
      <c r="C90" s="9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4" x14ac:dyDescent="0.25">
      <c r="A91" s="8" t="s">
        <v>98</v>
      </c>
      <c r="B91" s="9"/>
      <c r="C91" s="9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4" x14ac:dyDescent="0.25">
      <c r="A92" s="8" t="s">
        <v>99</v>
      </c>
      <c r="B92" s="9"/>
      <c r="C92" s="9"/>
      <c r="D92" s="7"/>
      <c r="E92" s="7"/>
      <c r="F92" s="7"/>
      <c r="G92" s="7"/>
      <c r="H92" s="7"/>
      <c r="I92" s="7"/>
      <c r="J92" s="7"/>
      <c r="K92" s="7"/>
      <c r="L92" s="7"/>
      <c r="M92" s="7"/>
      <c r="N92" s="103"/>
    </row>
    <row r="93" spans="1:14" x14ac:dyDescent="0.25">
      <c r="A93" s="8" t="s">
        <v>100</v>
      </c>
      <c r="B93" s="9"/>
      <c r="C93" s="9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4" x14ac:dyDescent="0.25">
      <c r="A94" s="29" t="s">
        <v>101</v>
      </c>
      <c r="B94" s="9"/>
      <c r="C94" s="9"/>
      <c r="D94" s="7"/>
      <c r="E94" s="7"/>
      <c r="F94" s="7"/>
      <c r="G94" s="7"/>
      <c r="H94" s="7"/>
      <c r="I94" s="7"/>
      <c r="J94" s="7"/>
      <c r="K94" s="7"/>
      <c r="L94" s="7"/>
      <c r="M94" s="7"/>
      <c r="N94" s="104"/>
    </row>
    <row r="95" spans="1:14" x14ac:dyDescent="0.25">
      <c r="A95" s="8" t="s">
        <v>103</v>
      </c>
      <c r="B95" s="9"/>
      <c r="C95" s="9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4" x14ac:dyDescent="0.25">
      <c r="A96" s="8" t="s">
        <v>102</v>
      </c>
      <c r="B96" s="9"/>
      <c r="C96" s="9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4" x14ac:dyDescent="0.25">
      <c r="A97" s="6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4" x14ac:dyDescent="0.25">
      <c r="A98" s="6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4" x14ac:dyDescent="0.25">
      <c r="A99" s="6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4" x14ac:dyDescent="0.25">
      <c r="A100" s="6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4" x14ac:dyDescent="0.25">
      <c r="A101" s="6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4" x14ac:dyDescent="0.25">
      <c r="A102" s="6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4" x14ac:dyDescent="0.25">
      <c r="A103" s="150" t="s">
        <v>88</v>
      </c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</row>
    <row r="104" spans="1:14" x14ac:dyDescent="0.25">
      <c r="B104" s="3"/>
      <c r="C104" s="42"/>
    </row>
    <row r="105" spans="1:14" x14ac:dyDescent="0.25">
      <c r="B105" s="3"/>
      <c r="C105" s="42"/>
    </row>
    <row r="106" spans="1:14" ht="18.75" customHeight="1" x14ac:dyDescent="0.25">
      <c r="B106" s="150" t="s">
        <v>91</v>
      </c>
      <c r="C106" s="150"/>
      <c r="J106" s="150" t="s">
        <v>90</v>
      </c>
      <c r="K106" s="150"/>
      <c r="L106" s="115"/>
      <c r="M106" s="119"/>
    </row>
    <row r="107" spans="1:14" ht="24" customHeight="1" x14ac:dyDescent="0.25">
      <c r="B107" s="152" t="s">
        <v>107</v>
      </c>
      <c r="C107" s="152"/>
      <c r="J107" s="152" t="s">
        <v>92</v>
      </c>
      <c r="K107" s="152"/>
      <c r="L107" s="116"/>
      <c r="M107" s="120"/>
    </row>
    <row r="108" spans="1:14" ht="24" customHeight="1" x14ac:dyDescent="0.25">
      <c r="B108" s="3"/>
      <c r="C108" s="3"/>
    </row>
    <row r="109" spans="1:14" ht="24" customHeight="1" x14ac:dyDescent="0.25">
      <c r="B109" s="3"/>
      <c r="C109" s="3"/>
    </row>
    <row r="112" spans="1:14" x14ac:dyDescent="0.25">
      <c r="A112" s="146" t="s">
        <v>7</v>
      </c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</row>
    <row r="113" spans="1:14" x14ac:dyDescent="0.25">
      <c r="A113" s="149" t="s">
        <v>8</v>
      </c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</row>
    <row r="117" spans="1:14" x14ac:dyDescent="0.25">
      <c r="B117" s="12"/>
      <c r="C117" s="12"/>
    </row>
  </sheetData>
  <mergeCells count="15">
    <mergeCell ref="A113:N113"/>
    <mergeCell ref="A9:N9"/>
    <mergeCell ref="A112:N112"/>
    <mergeCell ref="A103:N103"/>
    <mergeCell ref="D11:N11"/>
    <mergeCell ref="B106:C106"/>
    <mergeCell ref="J107:K107"/>
    <mergeCell ref="J106:K106"/>
    <mergeCell ref="B107:C107"/>
    <mergeCell ref="A8:N8"/>
    <mergeCell ref="A1:D3"/>
    <mergeCell ref="A4:N4"/>
    <mergeCell ref="A5:N5"/>
    <mergeCell ref="A6:N6"/>
    <mergeCell ref="A7:N7"/>
  </mergeCells>
  <hyperlinks>
    <hyperlink ref="A113" r:id="rId1"/>
  </hyperlinks>
  <printOptions verticalCentered="1"/>
  <pageMargins left="0.15748031496062992" right="0.15748031496062992" top="0.39370078740157483" bottom="0.39370078740157483" header="0.31496062992125984" footer="0.31496062992125984"/>
  <pageSetup paperSize="5" scale="65" orientation="landscape" horizontalDpi="0" verticalDpi="0" r:id="rId2"/>
  <headerFooter>
    <oddFooter>&amp;C&amp;P</oddFooter>
  </headerFooter>
  <rowBreaks count="4" manualBreakCount="4">
    <brk id="30" max="14" man="1"/>
    <brk id="46" max="14" man="1"/>
    <brk id="64" max="14" man="1"/>
    <brk id="84" max="14" man="1"/>
  </rowBreaks>
  <colBreaks count="1" manualBreakCount="1">
    <brk id="14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9"/>
  <sheetViews>
    <sheetView workbookViewId="0">
      <selection activeCell="A9" sqref="A9:C9"/>
    </sheetView>
  </sheetViews>
  <sheetFormatPr baseColWidth="10" defaultColWidth="9.140625" defaultRowHeight="15" x14ac:dyDescent="0.25"/>
  <cols>
    <col min="1" max="1" width="81.140625" style="8" customWidth="1"/>
    <col min="2" max="2" width="19" style="8" customWidth="1"/>
    <col min="3" max="3" width="18.28515625" style="8" customWidth="1"/>
    <col min="4" max="4" width="9.140625" style="8"/>
    <col min="5" max="5" width="16.85546875" style="8" bestFit="1" customWidth="1"/>
    <col min="6" max="16384" width="9.140625" style="8"/>
  </cols>
  <sheetData>
    <row r="3" spans="1:3" x14ac:dyDescent="0.25">
      <c r="A3" s="155" t="s">
        <v>287</v>
      </c>
      <c r="B3" s="156"/>
      <c r="C3" s="156"/>
    </row>
    <row r="4" spans="1:3" ht="27.75" x14ac:dyDescent="0.25">
      <c r="A4" s="157" t="s">
        <v>1</v>
      </c>
      <c r="B4" s="157"/>
      <c r="C4" s="157"/>
    </row>
    <row r="5" spans="1:3" x14ac:dyDescent="0.25">
      <c r="A5" s="155" t="s">
        <v>293</v>
      </c>
      <c r="B5" s="156"/>
      <c r="C5" s="156"/>
    </row>
    <row r="6" spans="1:3" x14ac:dyDescent="0.25">
      <c r="A6" s="155"/>
      <c r="B6" s="156"/>
      <c r="C6" s="156"/>
    </row>
    <row r="7" spans="1:3" ht="15.75" x14ac:dyDescent="0.25">
      <c r="A7" s="158" t="s">
        <v>288</v>
      </c>
      <c r="B7" s="158"/>
      <c r="C7" s="158"/>
    </row>
    <row r="8" spans="1:3" ht="15.75" x14ac:dyDescent="0.25">
      <c r="A8" s="159" t="s">
        <v>294</v>
      </c>
      <c r="B8" s="159"/>
      <c r="C8" s="159"/>
    </row>
    <row r="9" spans="1:3" x14ac:dyDescent="0.25">
      <c r="A9" s="154" t="s">
        <v>295</v>
      </c>
      <c r="B9" s="154"/>
      <c r="C9" s="154"/>
    </row>
    <row r="10" spans="1:3" ht="31.5" x14ac:dyDescent="0.25">
      <c r="A10" s="53" t="s">
        <v>10</v>
      </c>
      <c r="B10" s="54" t="s">
        <v>105</v>
      </c>
      <c r="C10" s="55" t="s">
        <v>106</v>
      </c>
    </row>
    <row r="11" spans="1:3" x14ac:dyDescent="0.25">
      <c r="A11" s="56" t="s">
        <v>11</v>
      </c>
      <c r="B11" s="57"/>
      <c r="C11" s="58"/>
    </row>
    <row r="12" spans="1:3" x14ac:dyDescent="0.25">
      <c r="A12" s="59" t="s">
        <v>12</v>
      </c>
      <c r="B12" s="60"/>
      <c r="C12" s="61"/>
    </row>
    <row r="13" spans="1:3" s="9" customFormat="1" x14ac:dyDescent="0.25">
      <c r="A13" s="62" t="s">
        <v>13</v>
      </c>
      <c r="B13" s="63">
        <v>736041110</v>
      </c>
      <c r="C13" s="63"/>
    </row>
    <row r="14" spans="1:3" s="9" customFormat="1" x14ac:dyDescent="0.25">
      <c r="A14" s="62" t="s">
        <v>14</v>
      </c>
      <c r="B14" s="63">
        <v>135414090</v>
      </c>
      <c r="C14" s="63"/>
    </row>
    <row r="15" spans="1:3" s="9" customFormat="1" x14ac:dyDescent="0.25">
      <c r="A15" s="62" t="s">
        <v>15</v>
      </c>
      <c r="B15" s="63">
        <v>0</v>
      </c>
      <c r="C15" s="63"/>
    </row>
    <row r="16" spans="1:3" s="9" customFormat="1" x14ac:dyDescent="0.25">
      <c r="A16" s="62" t="s">
        <v>16</v>
      </c>
      <c r="B16" s="63"/>
      <c r="C16" s="63"/>
    </row>
    <row r="17" spans="1:3" s="9" customFormat="1" x14ac:dyDescent="0.25">
      <c r="A17" s="62" t="s">
        <v>17</v>
      </c>
      <c r="B17" s="63">
        <v>83569935</v>
      </c>
      <c r="C17" s="63"/>
    </row>
    <row r="18" spans="1:3" s="9" customFormat="1" x14ac:dyDescent="0.25">
      <c r="A18" s="64" t="s">
        <v>18</v>
      </c>
      <c r="B18" s="63"/>
      <c r="C18" s="63"/>
    </row>
    <row r="19" spans="1:3" s="9" customFormat="1" x14ac:dyDescent="0.25">
      <c r="A19" s="62" t="s">
        <v>19</v>
      </c>
      <c r="B19" s="63">
        <v>43100000</v>
      </c>
      <c r="C19" s="63"/>
    </row>
    <row r="20" spans="1:3" s="9" customFormat="1" x14ac:dyDescent="0.25">
      <c r="A20" s="62" t="s">
        <v>20</v>
      </c>
      <c r="B20" s="63">
        <v>12000000</v>
      </c>
      <c r="C20" s="63"/>
    </row>
    <row r="21" spans="1:3" s="9" customFormat="1" x14ac:dyDescent="0.25">
      <c r="A21" s="62" t="s">
        <v>21</v>
      </c>
      <c r="B21" s="63">
        <v>45000000</v>
      </c>
      <c r="C21" s="63"/>
    </row>
    <row r="22" spans="1:3" s="9" customFormat="1" x14ac:dyDescent="0.25">
      <c r="A22" s="62" t="s">
        <v>22</v>
      </c>
      <c r="B22" s="63">
        <v>3000000</v>
      </c>
      <c r="C22" s="63"/>
    </row>
    <row r="23" spans="1:3" s="9" customFormat="1" x14ac:dyDescent="0.25">
      <c r="A23" s="62" t="s">
        <v>23</v>
      </c>
      <c r="B23" s="63">
        <v>41499999</v>
      </c>
      <c r="C23" s="63"/>
    </row>
    <row r="24" spans="1:3" s="9" customFormat="1" x14ac:dyDescent="0.25">
      <c r="A24" s="62" t="s">
        <v>24</v>
      </c>
      <c r="B24" s="63">
        <v>6000000</v>
      </c>
      <c r="C24" s="63"/>
    </row>
    <row r="25" spans="1:3" s="9" customFormat="1" ht="30" x14ac:dyDescent="0.25">
      <c r="A25" s="62" t="s">
        <v>25</v>
      </c>
      <c r="B25" s="63">
        <v>20600000</v>
      </c>
      <c r="C25" s="63"/>
    </row>
    <row r="26" spans="1:3" s="9" customFormat="1" x14ac:dyDescent="0.25">
      <c r="A26" s="62" t="s">
        <v>26</v>
      </c>
      <c r="B26" s="63">
        <v>20250000</v>
      </c>
      <c r="C26" s="63"/>
    </row>
    <row r="27" spans="1:3" s="9" customFormat="1" x14ac:dyDescent="0.25">
      <c r="A27" s="62" t="s">
        <v>27</v>
      </c>
      <c r="B27" s="63"/>
      <c r="C27" s="63"/>
    </row>
    <row r="28" spans="1:3" s="9" customFormat="1" x14ac:dyDescent="0.25">
      <c r="A28" s="64" t="s">
        <v>28</v>
      </c>
      <c r="B28" s="63"/>
      <c r="C28" s="63"/>
    </row>
    <row r="29" spans="1:3" s="9" customFormat="1" x14ac:dyDescent="0.25">
      <c r="A29" s="62" t="s">
        <v>29</v>
      </c>
      <c r="B29" s="63">
        <v>1400025000</v>
      </c>
      <c r="C29" s="63"/>
    </row>
    <row r="30" spans="1:3" s="9" customFormat="1" x14ac:dyDescent="0.25">
      <c r="A30" s="62" t="s">
        <v>30</v>
      </c>
      <c r="B30" s="63">
        <v>3650000</v>
      </c>
      <c r="C30" s="63"/>
    </row>
    <row r="31" spans="1:3" s="9" customFormat="1" x14ac:dyDescent="0.25">
      <c r="A31" s="62" t="s">
        <v>31</v>
      </c>
      <c r="B31" s="63">
        <v>10500000</v>
      </c>
      <c r="C31" s="63"/>
    </row>
    <row r="32" spans="1:3" s="9" customFormat="1" x14ac:dyDescent="0.25">
      <c r="A32" s="62" t="s">
        <v>32</v>
      </c>
      <c r="B32" s="63">
        <v>300000</v>
      </c>
      <c r="C32" s="63"/>
    </row>
    <row r="33" spans="1:3" s="9" customFormat="1" x14ac:dyDescent="0.25">
      <c r="A33" s="62" t="s">
        <v>33</v>
      </c>
      <c r="B33" s="63">
        <v>5500000</v>
      </c>
      <c r="C33" s="63"/>
    </row>
    <row r="34" spans="1:3" s="9" customFormat="1" x14ac:dyDescent="0.25">
      <c r="A34" s="62" t="s">
        <v>34</v>
      </c>
      <c r="B34" s="63">
        <v>17450000</v>
      </c>
      <c r="C34" s="63"/>
    </row>
    <row r="35" spans="1:3" s="9" customFormat="1" x14ac:dyDescent="0.25">
      <c r="A35" s="62" t="s">
        <v>35</v>
      </c>
      <c r="B35" s="63">
        <v>87000000</v>
      </c>
      <c r="C35" s="63"/>
    </row>
    <row r="36" spans="1:3" s="9" customFormat="1" x14ac:dyDescent="0.25">
      <c r="A36" s="62" t="s">
        <v>36</v>
      </c>
      <c r="B36" s="63"/>
      <c r="C36" s="63"/>
    </row>
    <row r="37" spans="1:3" s="9" customFormat="1" x14ac:dyDescent="0.25">
      <c r="A37" s="62" t="s">
        <v>37</v>
      </c>
      <c r="B37" s="63">
        <v>80100000</v>
      </c>
      <c r="C37" s="63"/>
    </row>
    <row r="38" spans="1:3" s="9" customFormat="1" x14ac:dyDescent="0.25">
      <c r="A38" s="64" t="s">
        <v>38</v>
      </c>
      <c r="B38" s="63"/>
      <c r="C38" s="63"/>
    </row>
    <row r="39" spans="1:3" x14ac:dyDescent="0.25">
      <c r="A39" s="65" t="s">
        <v>39</v>
      </c>
      <c r="B39" s="63">
        <v>2500000</v>
      </c>
      <c r="C39" s="63"/>
    </row>
    <row r="40" spans="1:3" x14ac:dyDescent="0.25">
      <c r="A40" s="65" t="s">
        <v>40</v>
      </c>
      <c r="B40" s="63"/>
      <c r="C40" s="63"/>
    </row>
    <row r="41" spans="1:3" x14ac:dyDescent="0.25">
      <c r="A41" s="65" t="s">
        <v>41</v>
      </c>
      <c r="B41" s="63"/>
      <c r="C41" s="63"/>
    </row>
    <row r="42" spans="1:3" x14ac:dyDescent="0.25">
      <c r="A42" s="65" t="s">
        <v>42</v>
      </c>
      <c r="B42" s="63"/>
      <c r="C42" s="63"/>
    </row>
    <row r="43" spans="1:3" x14ac:dyDescent="0.25">
      <c r="A43" s="65" t="s">
        <v>43</v>
      </c>
      <c r="B43" s="63"/>
      <c r="C43" s="63"/>
    </row>
    <row r="44" spans="1:3" x14ac:dyDescent="0.25">
      <c r="A44" s="65" t="s">
        <v>44</v>
      </c>
      <c r="B44" s="63"/>
      <c r="C44" s="63"/>
    </row>
    <row r="45" spans="1:3" x14ac:dyDescent="0.25">
      <c r="A45" s="65" t="s">
        <v>45</v>
      </c>
      <c r="B45" s="63"/>
      <c r="C45" s="63"/>
    </row>
    <row r="46" spans="1:3" x14ac:dyDescent="0.25">
      <c r="A46" s="66" t="s">
        <v>46</v>
      </c>
      <c r="B46" s="63"/>
      <c r="C46" s="63"/>
    </row>
    <row r="47" spans="1:3" x14ac:dyDescent="0.25">
      <c r="A47" s="65" t="s">
        <v>47</v>
      </c>
      <c r="B47" s="63"/>
      <c r="C47" s="63"/>
    </row>
    <row r="48" spans="1:3" x14ac:dyDescent="0.25">
      <c r="A48" s="65" t="s">
        <v>48</v>
      </c>
      <c r="B48" s="63"/>
      <c r="C48" s="63"/>
    </row>
    <row r="49" spans="1:3" x14ac:dyDescent="0.25">
      <c r="A49" s="65" t="s">
        <v>49</v>
      </c>
      <c r="B49" s="63"/>
      <c r="C49" s="63"/>
    </row>
    <row r="50" spans="1:3" x14ac:dyDescent="0.25">
      <c r="A50" s="65" t="s">
        <v>50</v>
      </c>
      <c r="B50" s="63"/>
      <c r="C50" s="63"/>
    </row>
    <row r="51" spans="1:3" x14ac:dyDescent="0.25">
      <c r="A51" s="65" t="s">
        <v>51</v>
      </c>
      <c r="B51" s="63"/>
      <c r="C51" s="63"/>
    </row>
    <row r="52" spans="1:3" x14ac:dyDescent="0.25">
      <c r="A52" s="65" t="s">
        <v>52</v>
      </c>
      <c r="B52" s="63"/>
      <c r="C52" s="63"/>
    </row>
    <row r="53" spans="1:3" x14ac:dyDescent="0.25">
      <c r="A53" s="65" t="s">
        <v>53</v>
      </c>
      <c r="B53" s="63"/>
      <c r="C53" s="63"/>
    </row>
    <row r="54" spans="1:3" x14ac:dyDescent="0.25">
      <c r="A54" s="66" t="s">
        <v>54</v>
      </c>
      <c r="B54" s="63"/>
      <c r="C54" s="63"/>
    </row>
    <row r="55" spans="1:3" x14ac:dyDescent="0.25">
      <c r="A55" s="65" t="s">
        <v>55</v>
      </c>
      <c r="B55" s="63">
        <v>8707001</v>
      </c>
      <c r="C55" s="63"/>
    </row>
    <row r="56" spans="1:3" x14ac:dyDescent="0.25">
      <c r="A56" s="65" t="s">
        <v>289</v>
      </c>
      <c r="B56" s="63">
        <v>5000000</v>
      </c>
      <c r="C56" s="63"/>
    </row>
    <row r="57" spans="1:3" x14ac:dyDescent="0.25">
      <c r="A57" s="65" t="s">
        <v>56</v>
      </c>
      <c r="B57" s="63"/>
      <c r="C57" s="63"/>
    </row>
    <row r="58" spans="1:3" x14ac:dyDescent="0.25">
      <c r="A58" s="65" t="s">
        <v>57</v>
      </c>
      <c r="B58" s="63">
        <v>15000000</v>
      </c>
      <c r="C58" s="63"/>
    </row>
    <row r="59" spans="1:3" x14ac:dyDescent="0.25">
      <c r="A59" s="65" t="s">
        <v>58</v>
      </c>
      <c r="B59" s="63">
        <v>8025000</v>
      </c>
      <c r="C59" s="63"/>
    </row>
    <row r="60" spans="1:3" x14ac:dyDescent="0.25">
      <c r="A60" s="65" t="s">
        <v>59</v>
      </c>
      <c r="B60" s="63">
        <v>577543</v>
      </c>
      <c r="C60" s="63"/>
    </row>
    <row r="61" spans="1:3" x14ac:dyDescent="0.25">
      <c r="A61" s="65" t="s">
        <v>60</v>
      </c>
      <c r="B61" s="63"/>
      <c r="C61" s="63"/>
    </row>
    <row r="62" spans="1:3" x14ac:dyDescent="0.25">
      <c r="A62" s="65" t="s">
        <v>61</v>
      </c>
      <c r="B62" s="63"/>
      <c r="C62" s="63"/>
    </row>
    <row r="63" spans="1:3" x14ac:dyDescent="0.25">
      <c r="A63" s="65" t="s">
        <v>62</v>
      </c>
      <c r="B63" s="63"/>
      <c r="C63" s="63"/>
    </row>
    <row r="64" spans="1:3" x14ac:dyDescent="0.25">
      <c r="A64" s="66" t="s">
        <v>63</v>
      </c>
      <c r="B64" s="63"/>
      <c r="C64" s="63"/>
    </row>
    <row r="65" spans="1:3" x14ac:dyDescent="0.25">
      <c r="A65" s="65" t="s">
        <v>64</v>
      </c>
      <c r="B65" s="63"/>
      <c r="C65" s="63"/>
    </row>
    <row r="66" spans="1:3" x14ac:dyDescent="0.25">
      <c r="A66" s="65" t="s">
        <v>65</v>
      </c>
      <c r="B66" s="63"/>
      <c r="C66" s="63"/>
    </row>
    <row r="67" spans="1:3" x14ac:dyDescent="0.25">
      <c r="A67" s="65" t="s">
        <v>66</v>
      </c>
      <c r="B67" s="63"/>
      <c r="C67" s="63"/>
    </row>
    <row r="68" spans="1:3" ht="30" x14ac:dyDescent="0.25">
      <c r="A68" s="65" t="s">
        <v>67</v>
      </c>
      <c r="B68" s="63"/>
      <c r="C68" s="63"/>
    </row>
    <row r="69" spans="1:3" x14ac:dyDescent="0.25">
      <c r="A69" s="66" t="s">
        <v>68</v>
      </c>
      <c r="B69" s="63"/>
      <c r="C69" s="63"/>
    </row>
    <row r="70" spans="1:3" x14ac:dyDescent="0.25">
      <c r="A70" s="65" t="s">
        <v>69</v>
      </c>
      <c r="B70" s="63"/>
      <c r="C70" s="63"/>
    </row>
    <row r="71" spans="1:3" x14ac:dyDescent="0.25">
      <c r="A71" s="65" t="s">
        <v>70</v>
      </c>
      <c r="B71" s="63"/>
      <c r="C71" s="63"/>
    </row>
    <row r="72" spans="1:3" x14ac:dyDescent="0.25">
      <c r="A72" s="66" t="s">
        <v>71</v>
      </c>
      <c r="B72" s="63"/>
      <c r="C72" s="63"/>
    </row>
    <row r="73" spans="1:3" x14ac:dyDescent="0.25">
      <c r="A73" s="65" t="s">
        <v>72</v>
      </c>
      <c r="B73" s="63"/>
      <c r="C73" s="63"/>
    </row>
    <row r="74" spans="1:3" x14ac:dyDescent="0.25">
      <c r="A74" s="65" t="s">
        <v>73</v>
      </c>
      <c r="B74" s="63"/>
      <c r="C74" s="63"/>
    </row>
    <row r="75" spans="1:3" x14ac:dyDescent="0.25">
      <c r="A75" s="65" t="s">
        <v>74</v>
      </c>
      <c r="B75" s="63"/>
      <c r="C75" s="63"/>
    </row>
    <row r="76" spans="1:3" x14ac:dyDescent="0.25">
      <c r="A76" s="67" t="s">
        <v>75</v>
      </c>
      <c r="B76" s="68"/>
      <c r="C76" s="68"/>
    </row>
    <row r="77" spans="1:3" x14ac:dyDescent="0.25">
      <c r="A77" s="69"/>
      <c r="B77" s="63"/>
      <c r="C77" s="63"/>
    </row>
    <row r="78" spans="1:3" x14ac:dyDescent="0.25">
      <c r="A78" s="66" t="s">
        <v>76</v>
      </c>
      <c r="B78" s="63"/>
      <c r="C78" s="63"/>
    </row>
    <row r="79" spans="1:3" x14ac:dyDescent="0.25">
      <c r="A79" s="66" t="s">
        <v>77</v>
      </c>
      <c r="B79" s="63"/>
      <c r="C79" s="63"/>
    </row>
    <row r="80" spans="1:3" x14ac:dyDescent="0.25">
      <c r="A80" s="65" t="s">
        <v>78</v>
      </c>
      <c r="B80" s="63"/>
      <c r="C80" s="63"/>
    </row>
    <row r="81" spans="1:5" x14ac:dyDescent="0.25">
      <c r="A81" s="65" t="s">
        <v>79</v>
      </c>
      <c r="B81" s="63"/>
      <c r="C81" s="63"/>
    </row>
    <row r="82" spans="1:5" x14ac:dyDescent="0.25">
      <c r="A82" s="66" t="s">
        <v>80</v>
      </c>
      <c r="B82" s="63"/>
      <c r="C82" s="63"/>
    </row>
    <row r="83" spans="1:5" x14ac:dyDescent="0.25">
      <c r="A83" s="65" t="s">
        <v>81</v>
      </c>
      <c r="B83" s="63"/>
      <c r="C83" s="63"/>
    </row>
    <row r="84" spans="1:5" x14ac:dyDescent="0.25">
      <c r="A84" s="65" t="s">
        <v>82</v>
      </c>
      <c r="B84" s="63"/>
      <c r="C84" s="63"/>
    </row>
    <row r="85" spans="1:5" x14ac:dyDescent="0.25">
      <c r="A85" s="66" t="s">
        <v>83</v>
      </c>
      <c r="B85" s="63"/>
      <c r="C85" s="63"/>
    </row>
    <row r="86" spans="1:5" x14ac:dyDescent="0.25">
      <c r="A86" s="65" t="s">
        <v>84</v>
      </c>
      <c r="B86" s="63"/>
      <c r="C86" s="63"/>
      <c r="E86" s="70"/>
    </row>
    <row r="87" spans="1:5" x14ac:dyDescent="0.25">
      <c r="A87" s="67" t="s">
        <v>85</v>
      </c>
      <c r="B87" s="71"/>
      <c r="C87" s="72"/>
    </row>
    <row r="88" spans="1:5" x14ac:dyDescent="0.25">
      <c r="A88" s="73"/>
      <c r="B88" s="74"/>
      <c r="C88" s="75"/>
    </row>
    <row r="89" spans="1:5" ht="15.75" x14ac:dyDescent="0.25">
      <c r="A89" s="76" t="s">
        <v>86</v>
      </c>
      <c r="B89" s="77">
        <f>SUM(B13:B88)</f>
        <v>2790809678</v>
      </c>
      <c r="C89" s="78"/>
      <c r="E89" s="79"/>
    </row>
    <row r="90" spans="1:5" ht="15.75" x14ac:dyDescent="0.25">
      <c r="A90" s="30" t="s">
        <v>97</v>
      </c>
      <c r="B90" s="9"/>
      <c r="C90" s="9"/>
      <c r="D90" s="7"/>
      <c r="E90" s="80"/>
    </row>
    <row r="91" spans="1:5" ht="15.75" x14ac:dyDescent="0.25">
      <c r="A91" s="8" t="s">
        <v>98</v>
      </c>
      <c r="B91" s="9"/>
      <c r="C91" s="9"/>
      <c r="D91" s="7"/>
      <c r="E91" s="80"/>
    </row>
    <row r="92" spans="1:5" ht="15.75" x14ac:dyDescent="0.25">
      <c r="A92" s="8" t="s">
        <v>99</v>
      </c>
      <c r="B92" s="9"/>
      <c r="C92" s="9"/>
      <c r="D92" s="7"/>
      <c r="E92" s="80"/>
    </row>
    <row r="93" spans="1:5" ht="15.75" x14ac:dyDescent="0.25">
      <c r="A93" s="8" t="s">
        <v>100</v>
      </c>
      <c r="B93" s="9"/>
      <c r="C93" s="9"/>
      <c r="D93" s="7"/>
      <c r="E93" s="80"/>
    </row>
    <row r="94" spans="1:5" ht="15.75" x14ac:dyDescent="0.25">
      <c r="A94" s="29" t="s">
        <v>101</v>
      </c>
      <c r="B94" s="9"/>
      <c r="C94" s="9"/>
      <c r="D94" s="7"/>
      <c r="E94" s="80"/>
    </row>
    <row r="95" spans="1:5" ht="15.75" x14ac:dyDescent="0.25">
      <c r="A95" s="8" t="s">
        <v>103</v>
      </c>
      <c r="B95" s="9"/>
      <c r="C95" s="9"/>
      <c r="D95" s="7"/>
      <c r="E95" s="80"/>
    </row>
    <row r="96" spans="1:5" ht="15.75" x14ac:dyDescent="0.25">
      <c r="A96" s="8" t="s">
        <v>102</v>
      </c>
      <c r="B96" s="9"/>
      <c r="C96" s="9"/>
      <c r="D96" s="7"/>
      <c r="E96" s="80"/>
    </row>
    <row r="97" spans="1:7" ht="15.75" x14ac:dyDescent="0.25">
      <c r="A97" s="6"/>
      <c r="B97" s="11"/>
      <c r="C97" s="11"/>
      <c r="D97" s="7"/>
      <c r="E97" s="80"/>
    </row>
    <row r="98" spans="1:7" ht="15.75" x14ac:dyDescent="0.25">
      <c r="A98" s="6"/>
      <c r="B98" s="11"/>
      <c r="C98" s="11"/>
      <c r="D98" s="7"/>
      <c r="E98" s="80"/>
    </row>
    <row r="99" spans="1:7" ht="15.75" x14ac:dyDescent="0.25">
      <c r="A99" s="6"/>
      <c r="B99" s="11"/>
      <c r="C99" s="11"/>
      <c r="D99" s="7"/>
      <c r="E99" s="80"/>
    </row>
    <row r="100" spans="1:7" ht="15.75" x14ac:dyDescent="0.25">
      <c r="A100" s="6"/>
      <c r="B100" s="11"/>
      <c r="C100" s="11"/>
      <c r="D100" s="7"/>
      <c r="E100" s="80"/>
    </row>
    <row r="101" spans="1:7" ht="15.75" x14ac:dyDescent="0.25">
      <c r="A101" s="6"/>
      <c r="B101" s="11"/>
      <c r="C101" s="11"/>
      <c r="D101" s="7"/>
      <c r="E101" s="80"/>
    </row>
    <row r="102" spans="1:7" ht="15.75" x14ac:dyDescent="0.25">
      <c r="A102" s="6"/>
      <c r="B102" s="11"/>
      <c r="C102" s="11"/>
      <c r="D102" s="7"/>
      <c r="E102" s="80"/>
    </row>
    <row r="103" spans="1:7" x14ac:dyDescent="0.25">
      <c r="B103" s="70"/>
    </row>
    <row r="104" spans="1:7" ht="15.75" x14ac:dyDescent="0.25">
      <c r="A104" s="6" t="s">
        <v>290</v>
      </c>
      <c r="B104" s="150" t="s">
        <v>291</v>
      </c>
      <c r="C104" s="150"/>
      <c r="F104" s="3"/>
      <c r="G104" s="3"/>
    </row>
    <row r="105" spans="1:7" ht="15.75" x14ac:dyDescent="0.25">
      <c r="A105" s="3"/>
      <c r="B105" s="3"/>
      <c r="C105" s="3"/>
      <c r="F105" s="3"/>
      <c r="G105" s="3"/>
    </row>
    <row r="106" spans="1:7" ht="15.75" x14ac:dyDescent="0.25">
      <c r="A106" s="52"/>
      <c r="B106" s="3"/>
      <c r="C106" s="3"/>
      <c r="F106" s="3"/>
      <c r="G106" s="3"/>
    </row>
    <row r="107" spans="1:7" ht="18.75" x14ac:dyDescent="0.3">
      <c r="A107" s="81" t="s">
        <v>292</v>
      </c>
      <c r="B107" s="153" t="s">
        <v>90</v>
      </c>
      <c r="C107" s="152"/>
      <c r="F107" s="3"/>
      <c r="G107" s="3"/>
    </row>
    <row r="108" spans="1:7" ht="15.75" x14ac:dyDescent="0.25">
      <c r="A108" s="6" t="s">
        <v>107</v>
      </c>
      <c r="B108" s="150" t="s">
        <v>92</v>
      </c>
      <c r="C108" s="150"/>
      <c r="F108" s="3"/>
      <c r="G108" s="3"/>
    </row>
    <row r="109" spans="1:7" x14ac:dyDescent="0.25">
      <c r="A109" s="82"/>
    </row>
  </sheetData>
  <mergeCells count="10">
    <mergeCell ref="B104:C104"/>
    <mergeCell ref="B107:C107"/>
    <mergeCell ref="B108:C108"/>
    <mergeCell ref="A9:C9"/>
    <mergeCell ref="A3:C3"/>
    <mergeCell ref="A4:C4"/>
    <mergeCell ref="A5:C5"/>
    <mergeCell ref="A6:C6"/>
    <mergeCell ref="A7:C7"/>
    <mergeCell ref="A8:C8"/>
  </mergeCells>
  <pageMargins left="0.23622047244094491" right="0.11811023622047245" top="0.47" bottom="0.74803149606299213" header="0.31496062992125984" footer="0.31496062992125984"/>
  <pageSetup scale="8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95"/>
  <sheetViews>
    <sheetView topLeftCell="A121" zoomScale="120" zoomScaleNormal="120" workbookViewId="0">
      <selection activeCell="E134" sqref="E134"/>
    </sheetView>
  </sheetViews>
  <sheetFormatPr baseColWidth="10" defaultRowHeight="15" x14ac:dyDescent="0.25"/>
  <cols>
    <col min="1" max="1" width="8.42578125" style="8" customWidth="1"/>
    <col min="2" max="2" width="41.140625" style="13" customWidth="1"/>
    <col min="3" max="3" width="17.7109375" style="1" customWidth="1"/>
    <col min="4" max="4" width="18.140625" style="2" customWidth="1"/>
    <col min="5" max="5" width="16.140625" style="2" customWidth="1"/>
    <col min="6" max="6" width="16.85546875" style="1" customWidth="1"/>
    <col min="7" max="16384" width="11.42578125" style="8"/>
  </cols>
  <sheetData>
    <row r="1" spans="1:53" x14ac:dyDescent="0.25">
      <c r="A1" s="146"/>
      <c r="B1" s="146"/>
      <c r="C1" s="146"/>
      <c r="D1" s="146"/>
      <c r="E1" s="146"/>
      <c r="F1" s="146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1:53" x14ac:dyDescent="0.25">
      <c r="A2" s="146"/>
      <c r="B2" s="146"/>
      <c r="C2" s="146"/>
      <c r="D2" s="146"/>
      <c r="E2" s="146"/>
      <c r="F2" s="146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 x14ac:dyDescent="0.25">
      <c r="A3" s="146"/>
      <c r="B3" s="146"/>
      <c r="C3" s="146"/>
      <c r="D3" s="146"/>
      <c r="E3" s="146"/>
      <c r="F3" s="146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1:53" ht="15.75" x14ac:dyDescent="0.25">
      <c r="A4" s="145" t="s">
        <v>0</v>
      </c>
      <c r="B4" s="161"/>
      <c r="C4" s="161"/>
      <c r="D4" s="161"/>
      <c r="E4" s="161"/>
      <c r="F4" s="161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</row>
    <row r="5" spans="1:53" ht="30" x14ac:dyDescent="0.25">
      <c r="A5" s="147" t="s">
        <v>1</v>
      </c>
      <c r="B5" s="162"/>
      <c r="C5" s="162"/>
      <c r="D5" s="162"/>
      <c r="E5" s="162"/>
      <c r="F5" s="162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1:53" x14ac:dyDescent="0.25">
      <c r="A6" s="148" t="s">
        <v>93</v>
      </c>
      <c r="B6" s="163"/>
      <c r="C6" s="163"/>
      <c r="D6" s="163"/>
      <c r="E6" s="163"/>
      <c r="F6" s="163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</row>
    <row r="7" spans="1:53" x14ac:dyDescent="0.25">
      <c r="A7" s="148" t="s">
        <v>94</v>
      </c>
      <c r="B7" s="163"/>
      <c r="C7" s="163"/>
      <c r="D7" s="163"/>
      <c r="E7" s="163"/>
      <c r="F7" s="163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</row>
    <row r="8" spans="1:53" ht="15.75" x14ac:dyDescent="0.25">
      <c r="A8" s="145" t="s">
        <v>2</v>
      </c>
      <c r="B8" s="161"/>
      <c r="C8" s="161"/>
      <c r="D8" s="161"/>
      <c r="E8" s="161"/>
      <c r="F8" s="161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</row>
    <row r="9" spans="1:53" ht="16.5" thickBot="1" x14ac:dyDescent="0.3">
      <c r="A9" s="145">
        <v>2024</v>
      </c>
      <c r="B9" s="161"/>
      <c r="C9" s="161"/>
      <c r="D9" s="161"/>
      <c r="E9" s="161"/>
      <c r="F9" s="16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ht="25.5" x14ac:dyDescent="0.25">
      <c r="A10" s="15" t="s">
        <v>9</v>
      </c>
      <c r="B10" s="16" t="s">
        <v>3</v>
      </c>
      <c r="C10" s="17" t="s">
        <v>340</v>
      </c>
      <c r="D10" s="18" t="s">
        <v>4</v>
      </c>
      <c r="E10" s="18" t="s">
        <v>96</v>
      </c>
      <c r="F10" s="19" t="s">
        <v>5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s="9" customFormat="1" ht="15.75" thickBot="1" x14ac:dyDescent="0.3">
      <c r="A11" s="160" t="s">
        <v>6</v>
      </c>
      <c r="B11" s="160"/>
      <c r="C11" s="99">
        <f>SUM(C120:C129)</f>
        <v>13602543</v>
      </c>
      <c r="D11" s="99">
        <f>SUM(D120:D129)</f>
        <v>-5036921</v>
      </c>
      <c r="E11" s="99">
        <f>SUM(E120:E129)</f>
        <v>1144927.33</v>
      </c>
      <c r="F11" s="99">
        <f>SUM(F120:F129)</f>
        <v>7420694.6700000009</v>
      </c>
    </row>
    <row r="12" spans="1:53" s="9" customFormat="1" x14ac:dyDescent="0.25">
      <c r="A12" s="131" t="s">
        <v>356</v>
      </c>
      <c r="B12" s="132" t="s">
        <v>286</v>
      </c>
      <c r="C12" s="133">
        <v>575230050</v>
      </c>
      <c r="D12" s="134">
        <v>0</v>
      </c>
      <c r="E12" s="133">
        <v>176456857.46000001</v>
      </c>
      <c r="F12" s="135">
        <v>398773192.54000002</v>
      </c>
    </row>
    <row r="13" spans="1:53" s="9" customFormat="1" x14ac:dyDescent="0.25">
      <c r="A13" s="136" t="s">
        <v>285</v>
      </c>
      <c r="B13" s="97" t="s">
        <v>284</v>
      </c>
      <c r="C13" s="86">
        <v>25000000</v>
      </c>
      <c r="D13" s="86">
        <v>-5768784.7400000002</v>
      </c>
      <c r="E13" s="86">
        <v>13610215.26</v>
      </c>
      <c r="F13" s="137">
        <v>5621000</v>
      </c>
    </row>
    <row r="14" spans="1:53" s="9" customFormat="1" x14ac:dyDescent="0.25">
      <c r="A14" s="136" t="s">
        <v>283</v>
      </c>
      <c r="B14" s="97" t="s">
        <v>282</v>
      </c>
      <c r="C14" s="86">
        <v>70646010</v>
      </c>
      <c r="D14" s="85">
        <v>0</v>
      </c>
      <c r="E14" s="86">
        <v>29274610</v>
      </c>
      <c r="F14" s="137">
        <v>41371400</v>
      </c>
    </row>
    <row r="15" spans="1:53" s="9" customFormat="1" x14ac:dyDescent="0.25">
      <c r="A15" s="136" t="s">
        <v>308</v>
      </c>
      <c r="B15" s="97" t="s">
        <v>309</v>
      </c>
      <c r="C15" s="86">
        <v>1800000</v>
      </c>
      <c r="D15" s="85">
        <v>0</v>
      </c>
      <c r="E15" s="86">
        <v>1300000</v>
      </c>
      <c r="F15" s="137">
        <v>500000</v>
      </c>
    </row>
    <row r="16" spans="1:53" s="9" customFormat="1" x14ac:dyDescent="0.25">
      <c r="A16" s="136" t="s">
        <v>281</v>
      </c>
      <c r="B16" s="97" t="s">
        <v>280</v>
      </c>
      <c r="C16" s="86">
        <v>53465050</v>
      </c>
      <c r="D16" s="85">
        <v>0</v>
      </c>
      <c r="E16" s="86">
        <v>53465050</v>
      </c>
      <c r="F16" s="138">
        <v>0</v>
      </c>
    </row>
    <row r="17" spans="1:6" s="9" customFormat="1" x14ac:dyDescent="0.25">
      <c r="A17" s="136" t="s">
        <v>279</v>
      </c>
      <c r="B17" s="97" t="s">
        <v>278</v>
      </c>
      <c r="C17" s="86">
        <v>6850000</v>
      </c>
      <c r="D17" s="86">
        <v>2584040</v>
      </c>
      <c r="E17" s="86">
        <v>3262852</v>
      </c>
      <c r="F17" s="137">
        <v>6171188</v>
      </c>
    </row>
    <row r="18" spans="1:6" s="9" customFormat="1" x14ac:dyDescent="0.25">
      <c r="A18" s="136" t="s">
        <v>277</v>
      </c>
      <c r="B18" s="97" t="s">
        <v>276</v>
      </c>
      <c r="C18" s="86">
        <v>3050000</v>
      </c>
      <c r="D18" s="86">
        <v>4000000</v>
      </c>
      <c r="E18" s="86">
        <v>2743032.73</v>
      </c>
      <c r="F18" s="137">
        <v>4306967.2699999996</v>
      </c>
    </row>
    <row r="19" spans="1:6" s="9" customFormat="1" x14ac:dyDescent="0.25">
      <c r="A19" s="136" t="s">
        <v>110</v>
      </c>
      <c r="B19" s="97" t="s">
        <v>111</v>
      </c>
      <c r="C19" s="86">
        <v>34500000</v>
      </c>
      <c r="D19" s="85">
        <v>0</v>
      </c>
      <c r="E19" s="86">
        <v>10871300</v>
      </c>
      <c r="F19" s="137">
        <v>23628700</v>
      </c>
    </row>
    <row r="20" spans="1:6" s="9" customFormat="1" x14ac:dyDescent="0.25">
      <c r="A20" s="136" t="s">
        <v>112</v>
      </c>
      <c r="B20" s="97" t="s">
        <v>113</v>
      </c>
      <c r="C20" s="86">
        <v>53230050</v>
      </c>
      <c r="D20" s="86">
        <v>-8000000</v>
      </c>
      <c r="E20" s="86">
        <v>12368593.99</v>
      </c>
      <c r="F20" s="137">
        <v>32861456.010000002</v>
      </c>
    </row>
    <row r="21" spans="1:6" s="9" customFormat="1" x14ac:dyDescent="0.25">
      <c r="A21" s="136" t="s">
        <v>310</v>
      </c>
      <c r="B21" s="97" t="s">
        <v>311</v>
      </c>
      <c r="C21" s="86">
        <v>100000</v>
      </c>
      <c r="D21" s="85">
        <v>0</v>
      </c>
      <c r="E21" s="86">
        <v>100000</v>
      </c>
      <c r="F21" s="138">
        <v>0</v>
      </c>
    </row>
    <row r="22" spans="1:6" s="9" customFormat="1" x14ac:dyDescent="0.25">
      <c r="A22" s="136" t="s">
        <v>114</v>
      </c>
      <c r="B22" s="97" t="s">
        <v>115</v>
      </c>
      <c r="C22" s="86">
        <v>5000000</v>
      </c>
      <c r="D22" s="85">
        <v>0</v>
      </c>
      <c r="E22" s="86">
        <v>3167911.41</v>
      </c>
      <c r="F22" s="137">
        <v>1832088.59</v>
      </c>
    </row>
    <row r="23" spans="1:6" s="9" customFormat="1" x14ac:dyDescent="0.25">
      <c r="A23" s="136" t="s">
        <v>116</v>
      </c>
      <c r="B23" s="97" t="s">
        <v>117</v>
      </c>
      <c r="C23" s="86">
        <v>42584040</v>
      </c>
      <c r="D23" s="86">
        <v>1415960</v>
      </c>
      <c r="E23" s="85">
        <v>0</v>
      </c>
      <c r="F23" s="137">
        <v>44000000</v>
      </c>
    </row>
    <row r="24" spans="1:6" s="9" customFormat="1" x14ac:dyDescent="0.25">
      <c r="A24" s="136" t="s">
        <v>275</v>
      </c>
      <c r="B24" s="97" t="s">
        <v>274</v>
      </c>
      <c r="C24" s="86">
        <v>41380785</v>
      </c>
      <c r="D24" s="85">
        <v>0</v>
      </c>
      <c r="E24" s="86">
        <v>10172494.92</v>
      </c>
      <c r="F24" s="137">
        <v>31208290.079999998</v>
      </c>
    </row>
    <row r="25" spans="1:6" s="9" customFormat="1" x14ac:dyDescent="0.25">
      <c r="A25" s="136" t="s">
        <v>273</v>
      </c>
      <c r="B25" s="97" t="s">
        <v>272</v>
      </c>
      <c r="C25" s="86">
        <v>41439150</v>
      </c>
      <c r="D25" s="85">
        <v>0</v>
      </c>
      <c r="E25" s="86">
        <v>10153383.83</v>
      </c>
      <c r="F25" s="137">
        <v>31285766.170000002</v>
      </c>
    </row>
    <row r="26" spans="1:6" s="9" customFormat="1" x14ac:dyDescent="0.25">
      <c r="A26" s="136" t="s">
        <v>307</v>
      </c>
      <c r="B26" s="97" t="s">
        <v>306</v>
      </c>
      <c r="C26" s="86">
        <v>750000</v>
      </c>
      <c r="D26" s="86">
        <v>5768784.7400000002</v>
      </c>
      <c r="E26" s="86">
        <v>1582534.21</v>
      </c>
      <c r="F26" s="137">
        <v>4936250.53</v>
      </c>
    </row>
    <row r="27" spans="1:6" s="9" customFormat="1" x14ac:dyDescent="0.25">
      <c r="A27" s="136" t="s">
        <v>271</v>
      </c>
      <c r="B27" s="97" t="s">
        <v>270</v>
      </c>
      <c r="C27" s="86">
        <v>200000</v>
      </c>
      <c r="D27" s="85">
        <v>0</v>
      </c>
      <c r="E27" s="86">
        <v>200000</v>
      </c>
      <c r="F27" s="138">
        <v>0</v>
      </c>
    </row>
    <row r="28" spans="1:6" s="9" customFormat="1" x14ac:dyDescent="0.25">
      <c r="A28" s="136" t="s">
        <v>269</v>
      </c>
      <c r="B28" s="97" t="s">
        <v>268</v>
      </c>
      <c r="C28" s="86">
        <v>10000000</v>
      </c>
      <c r="D28" s="85">
        <v>0</v>
      </c>
      <c r="E28" s="86">
        <v>4922233.58</v>
      </c>
      <c r="F28" s="137">
        <v>5077766.42</v>
      </c>
    </row>
    <row r="29" spans="1:6" s="9" customFormat="1" x14ac:dyDescent="0.25">
      <c r="A29" s="136" t="s">
        <v>267</v>
      </c>
      <c r="B29" s="97" t="s">
        <v>266</v>
      </c>
      <c r="C29" s="86">
        <v>12000000</v>
      </c>
      <c r="D29" s="85">
        <v>0</v>
      </c>
      <c r="E29" s="86">
        <v>7440308.2800000003</v>
      </c>
      <c r="F29" s="137">
        <v>4559691.72</v>
      </c>
    </row>
    <row r="30" spans="1:6" s="9" customFormat="1" x14ac:dyDescent="0.25">
      <c r="A30" s="136" t="s">
        <v>265</v>
      </c>
      <c r="B30" s="97" t="s">
        <v>264</v>
      </c>
      <c r="C30" s="86">
        <v>20000000</v>
      </c>
      <c r="D30" s="86">
        <v>-800000</v>
      </c>
      <c r="E30" s="86">
        <v>6800491.1500000004</v>
      </c>
      <c r="F30" s="137">
        <v>12399508.85</v>
      </c>
    </row>
    <row r="31" spans="1:6" s="9" customFormat="1" x14ac:dyDescent="0.25">
      <c r="A31" s="136" t="s">
        <v>263</v>
      </c>
      <c r="B31" s="97" t="s">
        <v>262</v>
      </c>
      <c r="C31" s="86">
        <v>800000</v>
      </c>
      <c r="D31" s="85">
        <v>0</v>
      </c>
      <c r="E31" s="86">
        <v>-1168080.25</v>
      </c>
      <c r="F31" s="137">
        <v>1968080.25</v>
      </c>
    </row>
    <row r="32" spans="1:6" s="9" customFormat="1" x14ac:dyDescent="0.25">
      <c r="A32" s="136" t="s">
        <v>261</v>
      </c>
      <c r="B32" s="97" t="s">
        <v>260</v>
      </c>
      <c r="C32" s="86">
        <v>100000</v>
      </c>
      <c r="D32" s="86">
        <v>800000</v>
      </c>
      <c r="E32" s="86">
        <v>370301</v>
      </c>
      <c r="F32" s="137">
        <v>529699</v>
      </c>
    </row>
    <row r="33" spans="1:6" s="9" customFormat="1" x14ac:dyDescent="0.25">
      <c r="A33" s="136" t="s">
        <v>259</v>
      </c>
      <c r="B33" s="97" t="s">
        <v>258</v>
      </c>
      <c r="C33" s="86">
        <v>10000000</v>
      </c>
      <c r="D33" s="86">
        <v>-9189000</v>
      </c>
      <c r="E33" s="86">
        <v>347639.5</v>
      </c>
      <c r="F33" s="137">
        <v>463360.5</v>
      </c>
    </row>
    <row r="34" spans="1:6" s="9" customFormat="1" x14ac:dyDescent="0.25">
      <c r="A34" s="136" t="s">
        <v>322</v>
      </c>
      <c r="B34" s="97" t="s">
        <v>321</v>
      </c>
      <c r="C34" s="85">
        <v>0</v>
      </c>
      <c r="D34" s="86">
        <v>489000</v>
      </c>
      <c r="E34" s="86">
        <v>115693.74</v>
      </c>
      <c r="F34" s="137">
        <v>373306.26</v>
      </c>
    </row>
    <row r="35" spans="1:6" s="9" customFormat="1" x14ac:dyDescent="0.25">
      <c r="A35" s="136" t="s">
        <v>257</v>
      </c>
      <c r="B35" s="97" t="s">
        <v>256</v>
      </c>
      <c r="C35" s="86">
        <v>2000000</v>
      </c>
      <c r="D35" s="86">
        <v>2111000</v>
      </c>
      <c r="E35" s="86">
        <v>1078998.3400000001</v>
      </c>
      <c r="F35" s="137">
        <v>3032001.66</v>
      </c>
    </row>
    <row r="36" spans="1:6" s="9" customFormat="1" x14ac:dyDescent="0.25">
      <c r="A36" s="136" t="s">
        <v>255</v>
      </c>
      <c r="B36" s="97" t="s">
        <v>254</v>
      </c>
      <c r="C36" s="86">
        <v>45000000</v>
      </c>
      <c r="D36" s="86">
        <v>-2254580</v>
      </c>
      <c r="E36" s="86">
        <v>883063.75</v>
      </c>
      <c r="F36" s="137">
        <v>41862356.25</v>
      </c>
    </row>
    <row r="37" spans="1:6" s="9" customFormat="1" x14ac:dyDescent="0.25">
      <c r="A37" s="136" t="s">
        <v>334</v>
      </c>
      <c r="B37" s="97" t="s">
        <v>335</v>
      </c>
      <c r="C37" s="85">
        <v>0</v>
      </c>
      <c r="D37" s="86">
        <v>384580</v>
      </c>
      <c r="E37" s="86">
        <v>-283781.12</v>
      </c>
      <c r="F37" s="137">
        <v>668361.12</v>
      </c>
    </row>
    <row r="38" spans="1:6" s="9" customFormat="1" x14ac:dyDescent="0.25">
      <c r="A38" s="136" t="s">
        <v>253</v>
      </c>
      <c r="B38" s="97" t="s">
        <v>252</v>
      </c>
      <c r="C38" s="86">
        <v>500000</v>
      </c>
      <c r="D38" s="85">
        <v>0</v>
      </c>
      <c r="E38" s="86">
        <v>206840.86</v>
      </c>
      <c r="F38" s="137">
        <v>293159.14</v>
      </c>
    </row>
    <row r="39" spans="1:6" s="9" customFormat="1" x14ac:dyDescent="0.25">
      <c r="A39" s="136" t="s">
        <v>251</v>
      </c>
      <c r="B39" s="97" t="s">
        <v>250</v>
      </c>
      <c r="C39" s="86">
        <v>1000000</v>
      </c>
      <c r="D39" s="86">
        <v>-260000</v>
      </c>
      <c r="E39" s="86">
        <v>540000</v>
      </c>
      <c r="F39" s="137">
        <v>200000</v>
      </c>
    </row>
    <row r="40" spans="1:6" s="9" customFormat="1" x14ac:dyDescent="0.25">
      <c r="A40" s="136" t="s">
        <v>249</v>
      </c>
      <c r="B40" s="97" t="s">
        <v>248</v>
      </c>
      <c r="C40" s="86">
        <v>1500000</v>
      </c>
      <c r="D40" s="86">
        <v>1172000</v>
      </c>
      <c r="E40" s="86">
        <v>-128000</v>
      </c>
      <c r="F40" s="137">
        <v>2800000</v>
      </c>
    </row>
    <row r="41" spans="1:6" s="9" customFormat="1" x14ac:dyDescent="0.25">
      <c r="A41" s="136" t="s">
        <v>247</v>
      </c>
      <c r="B41" s="97" t="s">
        <v>246</v>
      </c>
      <c r="C41" s="86">
        <v>40000000</v>
      </c>
      <c r="D41" s="86">
        <v>-7606000</v>
      </c>
      <c r="E41" s="86">
        <v>5729969.4199999999</v>
      </c>
      <c r="F41" s="137">
        <v>26664030.579999998</v>
      </c>
    </row>
    <row r="42" spans="1:6" s="9" customFormat="1" x14ac:dyDescent="0.25">
      <c r="A42" s="136" t="s">
        <v>245</v>
      </c>
      <c r="B42" s="97" t="s">
        <v>244</v>
      </c>
      <c r="C42" s="86">
        <v>999999</v>
      </c>
      <c r="D42" s="86">
        <v>-999000</v>
      </c>
      <c r="E42" s="86">
        <v>-2403001</v>
      </c>
      <c r="F42" s="137">
        <v>2404000</v>
      </c>
    </row>
    <row r="43" spans="1:6" s="9" customFormat="1" x14ac:dyDescent="0.25">
      <c r="A43" s="136" t="s">
        <v>243</v>
      </c>
      <c r="B43" s="97" t="s">
        <v>242</v>
      </c>
      <c r="C43" s="86">
        <v>500000</v>
      </c>
      <c r="D43" s="86">
        <v>-200000</v>
      </c>
      <c r="E43" s="86">
        <v>114917</v>
      </c>
      <c r="F43" s="137">
        <v>185083</v>
      </c>
    </row>
    <row r="44" spans="1:6" s="9" customFormat="1" x14ac:dyDescent="0.25">
      <c r="A44" s="136" t="s">
        <v>343</v>
      </c>
      <c r="B44" s="97" t="s">
        <v>342</v>
      </c>
      <c r="C44" s="85">
        <v>0</v>
      </c>
      <c r="D44" s="86">
        <v>53000</v>
      </c>
      <c r="E44" s="85">
        <v>726</v>
      </c>
      <c r="F44" s="137">
        <v>52274</v>
      </c>
    </row>
    <row r="45" spans="1:6" s="9" customFormat="1" x14ac:dyDescent="0.25">
      <c r="A45" s="136" t="s">
        <v>241</v>
      </c>
      <c r="B45" s="97" t="s">
        <v>240</v>
      </c>
      <c r="C45" s="86">
        <v>3500000</v>
      </c>
      <c r="D45" s="86">
        <v>-2162000</v>
      </c>
      <c r="E45" s="86">
        <v>1338000</v>
      </c>
      <c r="F45" s="138">
        <v>0</v>
      </c>
    </row>
    <row r="46" spans="1:6" s="9" customFormat="1" x14ac:dyDescent="0.25">
      <c r="A46" s="136" t="s">
        <v>239</v>
      </c>
      <c r="B46" s="97" t="s">
        <v>238</v>
      </c>
      <c r="C46" s="86">
        <v>2500000</v>
      </c>
      <c r="D46" s="86">
        <v>1327305</v>
      </c>
      <c r="E46" s="86">
        <v>2323.19</v>
      </c>
      <c r="F46" s="137">
        <v>3824981.81</v>
      </c>
    </row>
    <row r="47" spans="1:6" s="9" customFormat="1" x14ac:dyDescent="0.25">
      <c r="A47" s="136" t="s">
        <v>312</v>
      </c>
      <c r="B47" s="97" t="s">
        <v>313</v>
      </c>
      <c r="C47" s="85">
        <v>0</v>
      </c>
      <c r="D47" s="86">
        <v>34695</v>
      </c>
      <c r="E47" s="85">
        <v>0.41</v>
      </c>
      <c r="F47" s="137">
        <v>34694.589999999997</v>
      </c>
    </row>
    <row r="48" spans="1:6" s="9" customFormat="1" x14ac:dyDescent="0.25">
      <c r="A48" s="136" t="s">
        <v>237</v>
      </c>
      <c r="B48" s="97" t="s">
        <v>236</v>
      </c>
      <c r="C48" s="86">
        <v>10000000</v>
      </c>
      <c r="D48" s="86">
        <v>-10000000</v>
      </c>
      <c r="E48" s="86">
        <v>-74872</v>
      </c>
      <c r="F48" s="137">
        <v>74872</v>
      </c>
    </row>
    <row r="49" spans="1:6" s="9" customFormat="1" x14ac:dyDescent="0.25">
      <c r="A49" s="136" t="s">
        <v>235</v>
      </c>
      <c r="B49" s="97" t="s">
        <v>234</v>
      </c>
      <c r="C49" s="86">
        <v>1000000</v>
      </c>
      <c r="D49" s="86">
        <v>-500000</v>
      </c>
      <c r="E49" s="86">
        <v>350000</v>
      </c>
      <c r="F49" s="137">
        <v>150000</v>
      </c>
    </row>
    <row r="50" spans="1:6" s="9" customFormat="1" x14ac:dyDescent="0.25">
      <c r="A50" s="136" t="s">
        <v>233</v>
      </c>
      <c r="B50" s="97" t="s">
        <v>232</v>
      </c>
      <c r="C50" s="86">
        <v>1000000</v>
      </c>
      <c r="D50" s="86">
        <v>-950000</v>
      </c>
      <c r="E50" s="86">
        <v>50000</v>
      </c>
      <c r="F50" s="138">
        <v>0</v>
      </c>
    </row>
    <row r="51" spans="1:6" s="9" customFormat="1" x14ac:dyDescent="0.25">
      <c r="A51" s="136" t="s">
        <v>231</v>
      </c>
      <c r="B51" s="97" t="s">
        <v>230</v>
      </c>
      <c r="C51" s="86">
        <v>1000000</v>
      </c>
      <c r="D51" s="86">
        <v>-480000</v>
      </c>
      <c r="E51" s="86">
        <v>56600</v>
      </c>
      <c r="F51" s="137">
        <v>463400</v>
      </c>
    </row>
    <row r="52" spans="1:6" s="9" customFormat="1" x14ac:dyDescent="0.25">
      <c r="A52" s="136" t="s">
        <v>229</v>
      </c>
      <c r="B52" s="97" t="s">
        <v>228</v>
      </c>
      <c r="C52" s="86">
        <v>1000000</v>
      </c>
      <c r="D52" s="86">
        <v>-740000</v>
      </c>
      <c r="E52" s="86">
        <v>260000</v>
      </c>
      <c r="F52" s="138">
        <v>0</v>
      </c>
    </row>
    <row r="53" spans="1:6" s="9" customFormat="1" x14ac:dyDescent="0.25">
      <c r="A53" s="136" t="s">
        <v>345</v>
      </c>
      <c r="B53" s="98" t="s">
        <v>357</v>
      </c>
      <c r="C53" s="85">
        <v>0</v>
      </c>
      <c r="D53" s="86">
        <v>3000</v>
      </c>
      <c r="E53" s="85">
        <v>795</v>
      </c>
      <c r="F53" s="137">
        <v>2205</v>
      </c>
    </row>
    <row r="54" spans="1:6" s="9" customFormat="1" x14ac:dyDescent="0.25">
      <c r="A54" s="136" t="s">
        <v>227</v>
      </c>
      <c r="B54" s="98" t="s">
        <v>358</v>
      </c>
      <c r="C54" s="86">
        <v>1000000</v>
      </c>
      <c r="D54" s="86">
        <v>808300</v>
      </c>
      <c r="E54" s="86">
        <v>-99536.89</v>
      </c>
      <c r="F54" s="137">
        <v>1907836.89</v>
      </c>
    </row>
    <row r="55" spans="1:6" s="9" customFormat="1" x14ac:dyDescent="0.25">
      <c r="A55" s="136" t="s">
        <v>226</v>
      </c>
      <c r="B55" s="98" t="s">
        <v>359</v>
      </c>
      <c r="C55" s="86">
        <v>1500000</v>
      </c>
      <c r="D55" s="86">
        <v>-1020000</v>
      </c>
      <c r="E55" s="86">
        <v>76442</v>
      </c>
      <c r="F55" s="137">
        <v>403558</v>
      </c>
    </row>
    <row r="56" spans="1:6" s="9" customFormat="1" x14ac:dyDescent="0.25">
      <c r="A56" s="136" t="s">
        <v>225</v>
      </c>
      <c r="B56" s="97" t="s">
        <v>224</v>
      </c>
      <c r="C56" s="86">
        <v>4000000</v>
      </c>
      <c r="D56" s="86">
        <v>-3950000</v>
      </c>
      <c r="E56" s="86">
        <v>50000</v>
      </c>
      <c r="F56" s="138">
        <v>0</v>
      </c>
    </row>
    <row r="57" spans="1:6" s="9" customFormat="1" x14ac:dyDescent="0.25">
      <c r="A57" s="136" t="s">
        <v>223</v>
      </c>
      <c r="B57" s="98" t="s">
        <v>360</v>
      </c>
      <c r="C57" s="86">
        <v>100000</v>
      </c>
      <c r="D57" s="86">
        <v>-10000</v>
      </c>
      <c r="E57" s="86">
        <v>71478</v>
      </c>
      <c r="F57" s="137">
        <v>18522</v>
      </c>
    </row>
    <row r="58" spans="1:6" s="9" customFormat="1" x14ac:dyDescent="0.25">
      <c r="A58" s="139" t="s">
        <v>361</v>
      </c>
      <c r="B58" s="97" t="s">
        <v>222</v>
      </c>
      <c r="C58" s="86">
        <v>250000</v>
      </c>
      <c r="D58" s="86">
        <v>-25000</v>
      </c>
      <c r="E58" s="86">
        <v>161273.46</v>
      </c>
      <c r="F58" s="137">
        <v>63726.54</v>
      </c>
    </row>
    <row r="59" spans="1:6" s="9" customFormat="1" x14ac:dyDescent="0.25">
      <c r="A59" s="136" t="s">
        <v>221</v>
      </c>
      <c r="B59" s="97" t="s">
        <v>220</v>
      </c>
      <c r="C59" s="86">
        <v>5000000</v>
      </c>
      <c r="D59" s="86">
        <v>-3000000</v>
      </c>
      <c r="E59" s="86">
        <v>200000</v>
      </c>
      <c r="F59" s="137">
        <v>1800000</v>
      </c>
    </row>
    <row r="60" spans="1:6" s="9" customFormat="1" x14ac:dyDescent="0.25">
      <c r="A60" s="136" t="s">
        <v>219</v>
      </c>
      <c r="B60" s="97" t="s">
        <v>218</v>
      </c>
      <c r="C60" s="86">
        <v>1000000</v>
      </c>
      <c r="D60" s="86">
        <v>-800000</v>
      </c>
      <c r="E60" s="86">
        <v>162594</v>
      </c>
      <c r="F60" s="137">
        <v>37406</v>
      </c>
    </row>
    <row r="61" spans="1:6" s="9" customFormat="1" x14ac:dyDescent="0.25">
      <c r="A61" s="136" t="s">
        <v>217</v>
      </c>
      <c r="B61" s="97" t="s">
        <v>216</v>
      </c>
      <c r="C61" s="86">
        <v>4000000</v>
      </c>
      <c r="D61" s="86">
        <v>-2172000</v>
      </c>
      <c r="E61" s="86">
        <v>123100</v>
      </c>
      <c r="F61" s="137">
        <v>1704900</v>
      </c>
    </row>
    <row r="62" spans="1:6" s="9" customFormat="1" x14ac:dyDescent="0.25">
      <c r="A62" s="136" t="s">
        <v>215</v>
      </c>
      <c r="B62" s="97" t="s">
        <v>214</v>
      </c>
      <c r="C62" s="86">
        <v>300000</v>
      </c>
      <c r="D62" s="86">
        <v>-30000</v>
      </c>
      <c r="E62" s="86">
        <v>220000</v>
      </c>
      <c r="F62" s="137">
        <v>50000</v>
      </c>
    </row>
    <row r="63" spans="1:6" s="9" customFormat="1" x14ac:dyDescent="0.25">
      <c r="A63" s="136" t="s">
        <v>213</v>
      </c>
      <c r="B63" s="97" t="s">
        <v>212</v>
      </c>
      <c r="C63" s="86">
        <v>200000</v>
      </c>
      <c r="D63" s="86">
        <v>-20000</v>
      </c>
      <c r="E63" s="86">
        <v>180000</v>
      </c>
      <c r="F63" s="138">
        <v>0</v>
      </c>
    </row>
    <row r="64" spans="1:6" s="9" customFormat="1" x14ac:dyDescent="0.25">
      <c r="A64" s="136" t="s">
        <v>211</v>
      </c>
      <c r="B64" s="97" t="s">
        <v>210</v>
      </c>
      <c r="C64" s="86">
        <v>1500000</v>
      </c>
      <c r="D64" s="86">
        <v>-1191700</v>
      </c>
      <c r="E64" s="86">
        <v>261100</v>
      </c>
      <c r="F64" s="137">
        <v>47200</v>
      </c>
    </row>
    <row r="65" spans="1:6" s="9" customFormat="1" x14ac:dyDescent="0.25">
      <c r="A65" s="136" t="s">
        <v>209</v>
      </c>
      <c r="B65" s="97" t="s">
        <v>208</v>
      </c>
      <c r="C65" s="86">
        <v>3000000</v>
      </c>
      <c r="D65" s="86">
        <v>-2100000</v>
      </c>
      <c r="E65" s="86">
        <v>-1344940</v>
      </c>
      <c r="F65" s="137">
        <v>2244940</v>
      </c>
    </row>
    <row r="66" spans="1:6" s="9" customFormat="1" x14ac:dyDescent="0.25">
      <c r="A66" s="136" t="s">
        <v>207</v>
      </c>
      <c r="B66" s="97" t="s">
        <v>206</v>
      </c>
      <c r="C66" s="86">
        <v>1500000</v>
      </c>
      <c r="D66" s="86">
        <v>-900000</v>
      </c>
      <c r="E66" s="86">
        <v>23777.25</v>
      </c>
      <c r="F66" s="137">
        <v>576222.75</v>
      </c>
    </row>
    <row r="67" spans="1:6" s="9" customFormat="1" x14ac:dyDescent="0.25">
      <c r="A67" s="136" t="s">
        <v>205</v>
      </c>
      <c r="B67" s="97" t="s">
        <v>204</v>
      </c>
      <c r="C67" s="86">
        <v>3000000</v>
      </c>
      <c r="D67" s="86">
        <v>-858300</v>
      </c>
      <c r="E67" s="86">
        <v>24100</v>
      </c>
      <c r="F67" s="137">
        <v>2117600</v>
      </c>
    </row>
    <row r="68" spans="1:6" s="9" customFormat="1" x14ac:dyDescent="0.25">
      <c r="A68" s="136" t="s">
        <v>203</v>
      </c>
      <c r="B68" s="97" t="s">
        <v>202</v>
      </c>
      <c r="C68" s="86">
        <v>300000</v>
      </c>
      <c r="D68" s="86">
        <v>-30000</v>
      </c>
      <c r="E68" s="86">
        <v>270000</v>
      </c>
      <c r="F68" s="138">
        <v>0</v>
      </c>
    </row>
    <row r="69" spans="1:6" s="9" customFormat="1" x14ac:dyDescent="0.25">
      <c r="A69" s="136" t="s">
        <v>201</v>
      </c>
      <c r="B69" s="97" t="s">
        <v>200</v>
      </c>
      <c r="C69" s="86">
        <v>200000</v>
      </c>
      <c r="D69" s="85">
        <v>0</v>
      </c>
      <c r="E69" s="86">
        <v>-17500</v>
      </c>
      <c r="F69" s="137">
        <v>217500</v>
      </c>
    </row>
    <row r="70" spans="1:6" s="9" customFormat="1" x14ac:dyDescent="0.25">
      <c r="A70" s="136" t="s">
        <v>362</v>
      </c>
      <c r="B70" s="97" t="s">
        <v>363</v>
      </c>
      <c r="C70" s="85">
        <v>0</v>
      </c>
      <c r="D70" s="86">
        <v>42000</v>
      </c>
      <c r="E70" s="86">
        <v>42000</v>
      </c>
      <c r="F70" s="138">
        <v>0</v>
      </c>
    </row>
    <row r="71" spans="1:6" s="9" customFormat="1" x14ac:dyDescent="0.25">
      <c r="A71" s="136" t="s">
        <v>199</v>
      </c>
      <c r="B71" s="97" t="s">
        <v>198</v>
      </c>
      <c r="C71" s="86">
        <v>1400000000</v>
      </c>
      <c r="D71" s="86">
        <v>574240306.03999996</v>
      </c>
      <c r="E71" s="86">
        <v>13547059.810000001</v>
      </c>
      <c r="F71" s="137">
        <v>1960693246.23</v>
      </c>
    </row>
    <row r="72" spans="1:6" s="9" customFormat="1" x14ac:dyDescent="0.25">
      <c r="A72" s="136" t="s">
        <v>333</v>
      </c>
      <c r="B72" s="97" t="s">
        <v>332</v>
      </c>
      <c r="C72" s="85">
        <v>0</v>
      </c>
      <c r="D72" s="86">
        <v>50794</v>
      </c>
      <c r="E72" s="85">
        <v>0</v>
      </c>
      <c r="F72" s="137">
        <v>50794</v>
      </c>
    </row>
    <row r="73" spans="1:6" s="9" customFormat="1" x14ac:dyDescent="0.25">
      <c r="A73" s="136" t="s">
        <v>197</v>
      </c>
      <c r="B73" s="97" t="s">
        <v>196</v>
      </c>
      <c r="C73" s="86">
        <v>25000</v>
      </c>
      <c r="D73" s="86">
        <v>6000</v>
      </c>
      <c r="E73" s="86">
        <v>20555</v>
      </c>
      <c r="F73" s="137">
        <v>10445</v>
      </c>
    </row>
    <row r="74" spans="1:6" s="9" customFormat="1" x14ac:dyDescent="0.25">
      <c r="A74" s="136" t="s">
        <v>195</v>
      </c>
      <c r="B74" s="97" t="s">
        <v>194</v>
      </c>
      <c r="C74" s="86">
        <v>500000</v>
      </c>
      <c r="D74" s="86">
        <v>-450000</v>
      </c>
      <c r="E74" s="86">
        <v>49594.67</v>
      </c>
      <c r="F74" s="138">
        <v>405.33</v>
      </c>
    </row>
    <row r="75" spans="1:6" s="9" customFormat="1" x14ac:dyDescent="0.25">
      <c r="A75" s="136" t="s">
        <v>193</v>
      </c>
      <c r="B75" s="97" t="s">
        <v>192</v>
      </c>
      <c r="C75" s="86">
        <v>100000</v>
      </c>
      <c r="D75" s="86">
        <v>-25000</v>
      </c>
      <c r="E75" s="86">
        <v>75000</v>
      </c>
      <c r="F75" s="138">
        <v>0</v>
      </c>
    </row>
    <row r="76" spans="1:6" s="9" customFormat="1" x14ac:dyDescent="0.25">
      <c r="A76" s="136" t="s">
        <v>191</v>
      </c>
      <c r="B76" s="97" t="s">
        <v>190</v>
      </c>
      <c r="C76" s="86">
        <v>3000000</v>
      </c>
      <c r="D76" s="86">
        <v>-2734398</v>
      </c>
      <c r="E76" s="86">
        <v>114385</v>
      </c>
      <c r="F76" s="137">
        <v>151217</v>
      </c>
    </row>
    <row r="77" spans="1:6" s="9" customFormat="1" x14ac:dyDescent="0.25">
      <c r="A77" s="136" t="s">
        <v>189</v>
      </c>
      <c r="B77" s="97" t="s">
        <v>188</v>
      </c>
      <c r="C77" s="86">
        <v>50000</v>
      </c>
      <c r="D77" s="86">
        <v>-40000</v>
      </c>
      <c r="E77" s="86">
        <v>10000</v>
      </c>
      <c r="F77" s="138">
        <v>0</v>
      </c>
    </row>
    <row r="78" spans="1:6" s="9" customFormat="1" x14ac:dyDescent="0.25">
      <c r="A78" s="136" t="s">
        <v>187</v>
      </c>
      <c r="B78" s="97" t="s">
        <v>186</v>
      </c>
      <c r="C78" s="86">
        <v>3000000</v>
      </c>
      <c r="D78" s="86">
        <v>-2446080</v>
      </c>
      <c r="E78" s="86">
        <v>30000</v>
      </c>
      <c r="F78" s="137">
        <v>523920</v>
      </c>
    </row>
    <row r="79" spans="1:6" s="9" customFormat="1" x14ac:dyDescent="0.25">
      <c r="A79" s="136" t="s">
        <v>185</v>
      </c>
      <c r="B79" s="97" t="s">
        <v>184</v>
      </c>
      <c r="C79" s="86">
        <v>4000000</v>
      </c>
      <c r="D79" s="86">
        <v>-448433.32</v>
      </c>
      <c r="E79" s="86">
        <v>40607.449999999997</v>
      </c>
      <c r="F79" s="137">
        <v>3510959.23</v>
      </c>
    </row>
    <row r="80" spans="1:6" s="9" customFormat="1" x14ac:dyDescent="0.25">
      <c r="A80" s="136" t="s">
        <v>183</v>
      </c>
      <c r="B80" s="97" t="s">
        <v>182</v>
      </c>
      <c r="C80" s="86">
        <v>3000000</v>
      </c>
      <c r="D80" s="86">
        <v>-2692000</v>
      </c>
      <c r="E80" s="86">
        <v>48348.33</v>
      </c>
      <c r="F80" s="137">
        <v>259651.67</v>
      </c>
    </row>
    <row r="81" spans="1:6" s="9" customFormat="1" x14ac:dyDescent="0.25">
      <c r="A81" s="136" t="s">
        <v>181</v>
      </c>
      <c r="B81" s="97" t="s">
        <v>180</v>
      </c>
      <c r="C81" s="86">
        <v>500000</v>
      </c>
      <c r="D81" s="86">
        <v>-443000</v>
      </c>
      <c r="E81" s="86">
        <v>57000</v>
      </c>
      <c r="F81" s="138">
        <v>0</v>
      </c>
    </row>
    <row r="82" spans="1:6" s="9" customFormat="1" x14ac:dyDescent="0.25">
      <c r="A82" s="136" t="s">
        <v>346</v>
      </c>
      <c r="B82" s="97" t="s">
        <v>347</v>
      </c>
      <c r="C82" s="85">
        <v>0</v>
      </c>
      <c r="D82" s="86">
        <v>10000</v>
      </c>
      <c r="E82" s="86">
        <v>2131.44</v>
      </c>
      <c r="F82" s="137">
        <v>7868.56</v>
      </c>
    </row>
    <row r="83" spans="1:6" s="9" customFormat="1" x14ac:dyDescent="0.25">
      <c r="A83" s="136" t="s">
        <v>179</v>
      </c>
      <c r="B83" s="97" t="s">
        <v>178</v>
      </c>
      <c r="C83" s="86">
        <v>300000</v>
      </c>
      <c r="D83" s="86">
        <v>-249800</v>
      </c>
      <c r="E83" s="85">
        <v>200</v>
      </c>
      <c r="F83" s="137">
        <v>50000</v>
      </c>
    </row>
    <row r="84" spans="1:6" s="9" customFormat="1" x14ac:dyDescent="0.25">
      <c r="A84" s="136" t="s">
        <v>177</v>
      </c>
      <c r="B84" s="97" t="s">
        <v>176</v>
      </c>
      <c r="C84" s="86">
        <v>500000</v>
      </c>
      <c r="D84" s="86">
        <v>-445000</v>
      </c>
      <c r="E84" s="86">
        <v>-45000</v>
      </c>
      <c r="F84" s="137">
        <v>100000</v>
      </c>
    </row>
    <row r="85" spans="1:6" s="9" customFormat="1" x14ac:dyDescent="0.25">
      <c r="A85" s="136" t="s">
        <v>175</v>
      </c>
      <c r="B85" s="97" t="s">
        <v>174</v>
      </c>
      <c r="C85" s="86">
        <v>1000000</v>
      </c>
      <c r="D85" s="86">
        <v>-845000</v>
      </c>
      <c r="E85" s="86">
        <v>53584</v>
      </c>
      <c r="F85" s="137">
        <v>101416</v>
      </c>
    </row>
    <row r="86" spans="1:6" s="9" customFormat="1" x14ac:dyDescent="0.25">
      <c r="A86" s="136" t="s">
        <v>173</v>
      </c>
      <c r="B86" s="97" t="s">
        <v>172</v>
      </c>
      <c r="C86" s="86">
        <v>2000000</v>
      </c>
      <c r="D86" s="86">
        <v>-1970000</v>
      </c>
      <c r="E86" s="86">
        <v>13992.8</v>
      </c>
      <c r="F86" s="137">
        <v>16007.2</v>
      </c>
    </row>
    <row r="87" spans="1:6" s="9" customFormat="1" x14ac:dyDescent="0.25">
      <c r="A87" s="136" t="s">
        <v>171</v>
      </c>
      <c r="B87" s="97" t="s">
        <v>170</v>
      </c>
      <c r="C87" s="86">
        <v>2000000</v>
      </c>
      <c r="D87" s="86">
        <v>485000</v>
      </c>
      <c r="E87" s="86">
        <v>44408.07</v>
      </c>
      <c r="F87" s="137">
        <v>2440591.9300000002</v>
      </c>
    </row>
    <row r="88" spans="1:6" s="9" customFormat="1" x14ac:dyDescent="0.25">
      <c r="A88" s="136" t="s">
        <v>169</v>
      </c>
      <c r="B88" s="97" t="s">
        <v>168</v>
      </c>
      <c r="C88" s="86">
        <v>200000</v>
      </c>
      <c r="D88" s="86">
        <v>-177133.24</v>
      </c>
      <c r="E88" s="86">
        <v>1939.01</v>
      </c>
      <c r="F88" s="137">
        <v>20927.75</v>
      </c>
    </row>
    <row r="89" spans="1:6" s="9" customFormat="1" x14ac:dyDescent="0.25">
      <c r="A89" s="136" t="s">
        <v>348</v>
      </c>
      <c r="B89" s="97" t="s">
        <v>349</v>
      </c>
      <c r="C89" s="85">
        <v>0</v>
      </c>
      <c r="D89" s="85">
        <v>200</v>
      </c>
      <c r="E89" s="85">
        <v>185</v>
      </c>
      <c r="F89" s="138">
        <v>15</v>
      </c>
    </row>
    <row r="90" spans="1:6" s="9" customFormat="1" x14ac:dyDescent="0.25">
      <c r="A90" s="136" t="s">
        <v>167</v>
      </c>
      <c r="B90" s="97" t="s">
        <v>166</v>
      </c>
      <c r="C90" s="86">
        <v>200000</v>
      </c>
      <c r="D90" s="86">
        <v>-199500</v>
      </c>
      <c r="E90" s="85">
        <v>216.8</v>
      </c>
      <c r="F90" s="138">
        <v>283.2</v>
      </c>
    </row>
    <row r="91" spans="1:6" s="9" customFormat="1" x14ac:dyDescent="0.25">
      <c r="A91" s="136" t="s">
        <v>165</v>
      </c>
      <c r="B91" s="97" t="s">
        <v>164</v>
      </c>
      <c r="C91" s="86">
        <v>15000000</v>
      </c>
      <c r="D91" s="86">
        <v>-14909000</v>
      </c>
      <c r="E91" s="86">
        <v>24871.37</v>
      </c>
      <c r="F91" s="137">
        <v>66128.63</v>
      </c>
    </row>
    <row r="92" spans="1:6" s="9" customFormat="1" x14ac:dyDescent="0.25">
      <c r="A92" s="136" t="s">
        <v>163</v>
      </c>
      <c r="B92" s="97" t="s">
        <v>162</v>
      </c>
      <c r="C92" s="86">
        <v>2050000</v>
      </c>
      <c r="D92" s="86">
        <v>-1705500</v>
      </c>
      <c r="E92" s="86">
        <v>6721.49</v>
      </c>
      <c r="F92" s="137">
        <v>337778.51</v>
      </c>
    </row>
    <row r="93" spans="1:6" s="9" customFormat="1" x14ac:dyDescent="0.25">
      <c r="A93" s="136" t="s">
        <v>350</v>
      </c>
      <c r="B93" s="97" t="s">
        <v>351</v>
      </c>
      <c r="C93" s="85">
        <v>0</v>
      </c>
      <c r="D93" s="86">
        <v>15000</v>
      </c>
      <c r="E93" s="86">
        <v>3359.69</v>
      </c>
      <c r="F93" s="137">
        <v>11640.31</v>
      </c>
    </row>
    <row r="94" spans="1:6" s="9" customFormat="1" x14ac:dyDescent="0.25">
      <c r="A94" s="136" t="s">
        <v>352</v>
      </c>
      <c r="B94" s="97" t="s">
        <v>353</v>
      </c>
      <c r="C94" s="85">
        <v>0</v>
      </c>
      <c r="D94" s="86">
        <v>1000</v>
      </c>
      <c r="E94" s="85">
        <v>480.8</v>
      </c>
      <c r="F94" s="138">
        <v>519.20000000000005</v>
      </c>
    </row>
    <row r="95" spans="1:6" s="9" customFormat="1" x14ac:dyDescent="0.25">
      <c r="A95" s="136" t="s">
        <v>161</v>
      </c>
      <c r="B95" s="97" t="s">
        <v>160</v>
      </c>
      <c r="C95" s="86">
        <v>10000000</v>
      </c>
      <c r="D95" s="86">
        <v>-4000000</v>
      </c>
      <c r="E95" s="86">
        <v>1000000</v>
      </c>
      <c r="F95" s="137">
        <v>5000000</v>
      </c>
    </row>
    <row r="96" spans="1:6" s="9" customFormat="1" x14ac:dyDescent="0.25">
      <c r="A96" s="136" t="s">
        <v>159</v>
      </c>
      <c r="B96" s="97" t="s">
        <v>158</v>
      </c>
      <c r="C96" s="86">
        <v>30000000</v>
      </c>
      <c r="D96" s="86">
        <v>3280000</v>
      </c>
      <c r="E96" s="86">
        <v>-409600</v>
      </c>
      <c r="F96" s="137">
        <v>33689600</v>
      </c>
    </row>
    <row r="97" spans="1:6" s="9" customFormat="1" x14ac:dyDescent="0.25">
      <c r="A97" s="136" t="s">
        <v>157</v>
      </c>
      <c r="B97" s="97" t="s">
        <v>156</v>
      </c>
      <c r="C97" s="86">
        <v>40000000</v>
      </c>
      <c r="D97" s="86">
        <v>4888177.5</v>
      </c>
      <c r="E97" s="86">
        <v>32039.5</v>
      </c>
      <c r="F97" s="137">
        <v>44856138</v>
      </c>
    </row>
    <row r="98" spans="1:6" s="9" customFormat="1" x14ac:dyDescent="0.25">
      <c r="A98" s="136" t="s">
        <v>155</v>
      </c>
      <c r="B98" s="97" t="s">
        <v>154</v>
      </c>
      <c r="C98" s="86">
        <v>1000000</v>
      </c>
      <c r="D98" s="86">
        <v>1018919.93</v>
      </c>
      <c r="E98" s="86">
        <v>127982.61</v>
      </c>
      <c r="F98" s="137">
        <v>1890937.32</v>
      </c>
    </row>
    <row r="99" spans="1:6" s="9" customFormat="1" x14ac:dyDescent="0.25">
      <c r="A99" s="136" t="s">
        <v>153</v>
      </c>
      <c r="B99" s="97" t="s">
        <v>152</v>
      </c>
      <c r="C99" s="86">
        <v>5000000</v>
      </c>
      <c r="D99" s="86">
        <v>-4777097.43</v>
      </c>
      <c r="E99" s="86">
        <v>1000</v>
      </c>
      <c r="F99" s="137">
        <v>221902.57</v>
      </c>
    </row>
    <row r="100" spans="1:6" s="9" customFormat="1" x14ac:dyDescent="0.25">
      <c r="A100" s="136" t="s">
        <v>331</v>
      </c>
      <c r="B100" s="97" t="s">
        <v>330</v>
      </c>
      <c r="C100" s="85">
        <v>0</v>
      </c>
      <c r="D100" s="86">
        <v>2165.84</v>
      </c>
      <c r="E100" s="85">
        <v>0</v>
      </c>
      <c r="F100" s="137">
        <v>2165.84</v>
      </c>
    </row>
    <row r="101" spans="1:6" s="9" customFormat="1" x14ac:dyDescent="0.25">
      <c r="A101" s="136" t="s">
        <v>151</v>
      </c>
      <c r="B101" s="98" t="s">
        <v>354</v>
      </c>
      <c r="C101" s="86">
        <v>1000000</v>
      </c>
      <c r="D101" s="86">
        <v>452000</v>
      </c>
      <c r="E101" s="86">
        <v>202080.48</v>
      </c>
      <c r="F101" s="137">
        <v>1249919.52</v>
      </c>
    </row>
    <row r="102" spans="1:6" s="9" customFormat="1" x14ac:dyDescent="0.25">
      <c r="A102" s="136" t="s">
        <v>305</v>
      </c>
      <c r="B102" s="97" t="s">
        <v>304</v>
      </c>
      <c r="C102" s="85">
        <v>0</v>
      </c>
      <c r="D102" s="86">
        <v>150000</v>
      </c>
      <c r="E102" s="86">
        <v>26850.959999999999</v>
      </c>
      <c r="F102" s="137">
        <v>123149.04</v>
      </c>
    </row>
    <row r="103" spans="1:6" s="9" customFormat="1" x14ac:dyDescent="0.25">
      <c r="A103" s="136" t="s">
        <v>150</v>
      </c>
      <c r="B103" s="97" t="s">
        <v>149</v>
      </c>
      <c r="C103" s="86">
        <v>12000000</v>
      </c>
      <c r="D103" s="86">
        <v>-11890000</v>
      </c>
      <c r="E103" s="86">
        <v>15822.47</v>
      </c>
      <c r="F103" s="137">
        <v>94177.53</v>
      </c>
    </row>
    <row r="104" spans="1:6" s="9" customFormat="1" x14ac:dyDescent="0.25">
      <c r="A104" s="136" t="s">
        <v>148</v>
      </c>
      <c r="B104" s="97" t="s">
        <v>147</v>
      </c>
      <c r="C104" s="86">
        <v>10000000</v>
      </c>
      <c r="D104" s="86">
        <v>-9267700</v>
      </c>
      <c r="E104" s="86">
        <v>4287.32</v>
      </c>
      <c r="F104" s="137">
        <v>728012.68</v>
      </c>
    </row>
    <row r="105" spans="1:6" s="9" customFormat="1" x14ac:dyDescent="0.25">
      <c r="A105" s="139" t="s">
        <v>364</v>
      </c>
      <c r="B105" s="97" t="s">
        <v>146</v>
      </c>
      <c r="C105" s="86">
        <v>3000000</v>
      </c>
      <c r="D105" s="86">
        <v>-2385000</v>
      </c>
      <c r="E105" s="86">
        <v>80000</v>
      </c>
      <c r="F105" s="137">
        <v>535000</v>
      </c>
    </row>
    <row r="106" spans="1:6" s="9" customFormat="1" x14ac:dyDescent="0.25">
      <c r="A106" s="136" t="s">
        <v>145</v>
      </c>
      <c r="B106" s="97" t="s">
        <v>144</v>
      </c>
      <c r="C106" s="86">
        <v>40000000</v>
      </c>
      <c r="D106" s="86">
        <v>30897500</v>
      </c>
      <c r="E106" s="86">
        <v>2343095.86</v>
      </c>
      <c r="F106" s="137">
        <v>68554404.140000001</v>
      </c>
    </row>
    <row r="107" spans="1:6" s="9" customFormat="1" x14ac:dyDescent="0.25">
      <c r="A107" s="136" t="s">
        <v>143</v>
      </c>
      <c r="B107" s="97" t="s">
        <v>142</v>
      </c>
      <c r="C107" s="86">
        <v>5000000</v>
      </c>
      <c r="D107" s="86">
        <v>-3687000</v>
      </c>
      <c r="E107" s="86">
        <v>217047.29</v>
      </c>
      <c r="F107" s="137">
        <v>1095952.71</v>
      </c>
    </row>
    <row r="108" spans="1:6" s="9" customFormat="1" x14ac:dyDescent="0.25">
      <c r="A108" s="136" t="s">
        <v>141</v>
      </c>
      <c r="B108" s="97" t="s">
        <v>140</v>
      </c>
      <c r="C108" s="86">
        <v>5000000</v>
      </c>
      <c r="D108" s="86">
        <v>-3271000</v>
      </c>
      <c r="E108" s="86">
        <v>55609.99</v>
      </c>
      <c r="F108" s="137">
        <v>1673390.01</v>
      </c>
    </row>
    <row r="109" spans="1:6" s="9" customFormat="1" x14ac:dyDescent="0.25">
      <c r="A109" s="136" t="s">
        <v>303</v>
      </c>
      <c r="B109" s="97" t="s">
        <v>302</v>
      </c>
      <c r="C109" s="85">
        <v>0</v>
      </c>
      <c r="D109" s="86">
        <v>554000</v>
      </c>
      <c r="E109" s="86">
        <v>6963.63</v>
      </c>
      <c r="F109" s="137">
        <v>547036.37</v>
      </c>
    </row>
    <row r="110" spans="1:6" s="9" customFormat="1" x14ac:dyDescent="0.25">
      <c r="A110" s="136" t="s">
        <v>139</v>
      </c>
      <c r="B110" s="97" t="s">
        <v>138</v>
      </c>
      <c r="C110" s="86">
        <v>5100000</v>
      </c>
      <c r="D110" s="86">
        <v>-5099000.2</v>
      </c>
      <c r="E110" s="85">
        <v>999.8</v>
      </c>
      <c r="F110" s="138">
        <v>0</v>
      </c>
    </row>
    <row r="111" spans="1:6" s="9" customFormat="1" x14ac:dyDescent="0.25">
      <c r="A111" s="136" t="s">
        <v>301</v>
      </c>
      <c r="B111" s="97" t="s">
        <v>300</v>
      </c>
      <c r="C111" s="85">
        <v>0</v>
      </c>
      <c r="D111" s="86">
        <v>350999.7</v>
      </c>
      <c r="E111" s="86">
        <v>77303.240000000005</v>
      </c>
      <c r="F111" s="137">
        <v>273696.46000000002</v>
      </c>
    </row>
    <row r="112" spans="1:6" s="9" customFormat="1" x14ac:dyDescent="0.25">
      <c r="A112" s="136" t="s">
        <v>137</v>
      </c>
      <c r="B112" s="97" t="s">
        <v>136</v>
      </c>
      <c r="C112" s="86">
        <v>2500000</v>
      </c>
      <c r="D112" s="86">
        <v>-2450000</v>
      </c>
      <c r="E112" s="86">
        <v>50000</v>
      </c>
      <c r="F112" s="138">
        <v>0</v>
      </c>
    </row>
    <row r="113" spans="1:6" s="9" customFormat="1" x14ac:dyDescent="0.25">
      <c r="A113" s="136" t="s">
        <v>135</v>
      </c>
      <c r="B113" s="97" t="s">
        <v>134</v>
      </c>
      <c r="C113" s="86">
        <v>2500000</v>
      </c>
      <c r="D113" s="86">
        <v>-2405740</v>
      </c>
      <c r="E113" s="86">
        <v>94260</v>
      </c>
      <c r="F113" s="138">
        <v>0</v>
      </c>
    </row>
    <row r="114" spans="1:6" s="9" customFormat="1" x14ac:dyDescent="0.25">
      <c r="A114" s="136" t="s">
        <v>133</v>
      </c>
      <c r="B114" s="97" t="s">
        <v>132</v>
      </c>
      <c r="C114" s="86">
        <v>5707001</v>
      </c>
      <c r="D114" s="86">
        <v>-2552759.8199999998</v>
      </c>
      <c r="E114" s="86">
        <v>2594495.7400000002</v>
      </c>
      <c r="F114" s="137">
        <v>559745.43999999994</v>
      </c>
    </row>
    <row r="115" spans="1:6" s="9" customFormat="1" x14ac:dyDescent="0.25">
      <c r="A115" s="136" t="s">
        <v>131</v>
      </c>
      <c r="B115" s="97" t="s">
        <v>130</v>
      </c>
      <c r="C115" s="86">
        <v>500000</v>
      </c>
      <c r="D115" s="86">
        <v>-340000</v>
      </c>
      <c r="E115" s="86">
        <v>67100.02</v>
      </c>
      <c r="F115" s="137">
        <v>92899.98</v>
      </c>
    </row>
    <row r="116" spans="1:6" s="9" customFormat="1" x14ac:dyDescent="0.25">
      <c r="A116" s="136" t="s">
        <v>329</v>
      </c>
      <c r="B116" s="97" t="s">
        <v>328</v>
      </c>
      <c r="C116" s="85">
        <v>0</v>
      </c>
      <c r="D116" s="86">
        <v>16000</v>
      </c>
      <c r="E116" s="86">
        <v>-4292.76</v>
      </c>
      <c r="F116" s="137">
        <v>20292.759999999998</v>
      </c>
    </row>
    <row r="117" spans="1:6" s="9" customFormat="1" x14ac:dyDescent="0.25">
      <c r="A117" s="136" t="s">
        <v>325</v>
      </c>
      <c r="B117" s="97" t="s">
        <v>324</v>
      </c>
      <c r="C117" s="85">
        <v>0</v>
      </c>
      <c r="D117" s="86">
        <v>34000</v>
      </c>
      <c r="E117" s="86">
        <v>-24410</v>
      </c>
      <c r="F117" s="137">
        <v>58410</v>
      </c>
    </row>
    <row r="118" spans="1:6" s="9" customFormat="1" x14ac:dyDescent="0.25">
      <c r="A118" s="136" t="s">
        <v>129</v>
      </c>
      <c r="B118" s="97" t="s">
        <v>128</v>
      </c>
      <c r="C118" s="86">
        <v>5000000</v>
      </c>
      <c r="D118" s="86">
        <v>-4434000</v>
      </c>
      <c r="E118" s="86">
        <v>137070</v>
      </c>
      <c r="F118" s="137">
        <v>428930</v>
      </c>
    </row>
    <row r="119" spans="1:6" s="9" customFormat="1" x14ac:dyDescent="0.25">
      <c r="A119" s="136" t="s">
        <v>314</v>
      </c>
      <c r="B119" s="97" t="s">
        <v>315</v>
      </c>
      <c r="C119" s="86">
        <v>10000000</v>
      </c>
      <c r="D119" s="86">
        <v>-10000000</v>
      </c>
      <c r="E119" s="85">
        <v>0</v>
      </c>
      <c r="F119" s="138">
        <v>0</v>
      </c>
    </row>
    <row r="120" spans="1:6" s="10" customFormat="1" x14ac:dyDescent="0.25">
      <c r="A120" s="136" t="s">
        <v>320</v>
      </c>
      <c r="B120" s="97" t="s">
        <v>319</v>
      </c>
      <c r="C120" s="85">
        <v>0</v>
      </c>
      <c r="D120" s="86">
        <v>3100000</v>
      </c>
      <c r="E120" s="86">
        <v>54998.91</v>
      </c>
      <c r="F120" s="137">
        <v>3045001.09</v>
      </c>
    </row>
    <row r="121" spans="1:6" s="10" customFormat="1" x14ac:dyDescent="0.25">
      <c r="A121" s="136" t="s">
        <v>127</v>
      </c>
      <c r="B121" s="97" t="s">
        <v>126</v>
      </c>
      <c r="C121" s="86">
        <v>5000000</v>
      </c>
      <c r="D121" s="86">
        <v>-4950000</v>
      </c>
      <c r="E121" s="86">
        <v>50000</v>
      </c>
      <c r="F121" s="138">
        <v>0</v>
      </c>
    </row>
    <row r="122" spans="1:6" s="10" customFormat="1" x14ac:dyDescent="0.25">
      <c r="A122" s="136" t="s">
        <v>125</v>
      </c>
      <c r="B122" s="97" t="s">
        <v>124</v>
      </c>
      <c r="C122" s="86">
        <v>1130000</v>
      </c>
      <c r="D122" s="86">
        <v>-818225</v>
      </c>
      <c r="E122" s="86">
        <v>-155435.14000000001</v>
      </c>
      <c r="F122" s="137">
        <v>467210.14</v>
      </c>
    </row>
    <row r="123" spans="1:6" s="10" customFormat="1" x14ac:dyDescent="0.25">
      <c r="A123" s="136" t="s">
        <v>123</v>
      </c>
      <c r="B123" s="97" t="s">
        <v>122</v>
      </c>
      <c r="C123" s="86">
        <v>6695000</v>
      </c>
      <c r="D123" s="86">
        <v>-6295000</v>
      </c>
      <c r="E123" s="86">
        <v>400000</v>
      </c>
      <c r="F123" s="138">
        <v>0</v>
      </c>
    </row>
    <row r="124" spans="1:6" s="10" customFormat="1" x14ac:dyDescent="0.25">
      <c r="A124" s="136" t="s">
        <v>299</v>
      </c>
      <c r="B124" s="97" t="s">
        <v>298</v>
      </c>
      <c r="C124" s="85">
        <v>0</v>
      </c>
      <c r="D124" s="86">
        <v>599005</v>
      </c>
      <c r="E124" s="85">
        <v>1</v>
      </c>
      <c r="F124" s="137">
        <v>599004</v>
      </c>
    </row>
    <row r="125" spans="1:6" s="10" customFormat="1" x14ac:dyDescent="0.25">
      <c r="A125" s="136" t="s">
        <v>297</v>
      </c>
      <c r="B125" s="97" t="s">
        <v>296</v>
      </c>
      <c r="C125" s="85">
        <v>0</v>
      </c>
      <c r="D125" s="86">
        <v>27620</v>
      </c>
      <c r="E125" s="86">
        <v>8409.6</v>
      </c>
      <c r="F125" s="137">
        <v>19210.400000000001</v>
      </c>
    </row>
    <row r="126" spans="1:6" s="10" customFormat="1" x14ac:dyDescent="0.25">
      <c r="A126" s="136" t="s">
        <v>316</v>
      </c>
      <c r="B126" s="97" t="s">
        <v>317</v>
      </c>
      <c r="C126" s="85">
        <v>0</v>
      </c>
      <c r="D126" s="86">
        <v>100000</v>
      </c>
      <c r="E126" s="86">
        <v>71437.63</v>
      </c>
      <c r="F126" s="137">
        <v>28562.37</v>
      </c>
    </row>
    <row r="127" spans="1:6" s="10" customFormat="1" x14ac:dyDescent="0.25">
      <c r="A127" s="136" t="s">
        <v>121</v>
      </c>
      <c r="B127" s="97" t="s">
        <v>120</v>
      </c>
      <c r="C127" s="86">
        <v>200000</v>
      </c>
      <c r="D127" s="86">
        <v>3181679</v>
      </c>
      <c r="E127" s="86">
        <v>209178.44</v>
      </c>
      <c r="F127" s="137">
        <v>3172500.56</v>
      </c>
    </row>
    <row r="128" spans="1:6" s="10" customFormat="1" x14ac:dyDescent="0.25">
      <c r="A128" s="136" t="s">
        <v>119</v>
      </c>
      <c r="B128" s="97" t="s">
        <v>118</v>
      </c>
      <c r="C128" s="86">
        <v>577543</v>
      </c>
      <c r="D128" s="86">
        <v>-432000</v>
      </c>
      <c r="E128" s="86">
        <v>56336.89</v>
      </c>
      <c r="F128" s="137">
        <v>89206.11</v>
      </c>
    </row>
    <row r="129" spans="1:13" s="10" customFormat="1" ht="15.75" thickBot="1" x14ac:dyDescent="0.3">
      <c r="A129" s="140" t="s">
        <v>338</v>
      </c>
      <c r="B129" s="141" t="s">
        <v>337</v>
      </c>
      <c r="C129" s="142">
        <v>0</v>
      </c>
      <c r="D129" s="143">
        <v>450000</v>
      </c>
      <c r="E129" s="143">
        <v>450000</v>
      </c>
      <c r="F129" s="144">
        <v>0</v>
      </c>
    </row>
    <row r="130" spans="1:13" x14ac:dyDescent="0.25">
      <c r="A130" s="9"/>
      <c r="B130" s="14"/>
      <c r="G130" s="9"/>
      <c r="H130" s="9"/>
      <c r="I130" s="9"/>
      <c r="J130" s="9"/>
      <c r="K130" s="9"/>
      <c r="L130" s="9"/>
      <c r="M130" s="9"/>
    </row>
    <row r="131" spans="1:13" x14ac:dyDescent="0.25">
      <c r="A131" s="9"/>
      <c r="B131" s="14"/>
      <c r="G131" s="9"/>
      <c r="H131" s="9"/>
      <c r="I131" s="9"/>
      <c r="J131" s="9"/>
      <c r="K131" s="9"/>
      <c r="L131" s="9"/>
      <c r="M131" s="9"/>
    </row>
    <row r="132" spans="1:13" x14ac:dyDescent="0.25">
      <c r="A132" s="9"/>
      <c r="B132" s="14"/>
      <c r="G132" s="9"/>
      <c r="H132" s="9"/>
      <c r="I132" s="9"/>
      <c r="J132" s="9"/>
      <c r="K132" s="9"/>
      <c r="L132" s="9"/>
      <c r="M132" s="9"/>
    </row>
    <row r="133" spans="1:13" x14ac:dyDescent="0.25">
      <c r="A133" s="9"/>
      <c r="B133" s="14"/>
      <c r="G133" s="9"/>
      <c r="H133" s="9"/>
      <c r="I133" s="9"/>
      <c r="J133" s="9"/>
      <c r="K133" s="9"/>
      <c r="L133" s="9"/>
      <c r="M133" s="9"/>
    </row>
    <row r="134" spans="1:13" x14ac:dyDescent="0.25">
      <c r="A134" s="9"/>
      <c r="B134" s="14"/>
      <c r="G134" s="9"/>
      <c r="H134" s="9"/>
      <c r="I134" s="9"/>
      <c r="J134" s="9"/>
      <c r="K134" s="9"/>
      <c r="L134" s="9"/>
      <c r="M134" s="9"/>
    </row>
    <row r="135" spans="1:13" x14ac:dyDescent="0.25">
      <c r="A135" s="146" t="s">
        <v>7</v>
      </c>
      <c r="B135" s="146"/>
      <c r="C135" s="146"/>
      <c r="D135" s="146"/>
      <c r="E135" s="146"/>
      <c r="F135" s="146"/>
      <c r="G135" s="9"/>
      <c r="H135" s="9"/>
      <c r="I135" s="9"/>
      <c r="J135" s="9"/>
      <c r="K135" s="9"/>
      <c r="L135" s="9"/>
      <c r="M135" s="9"/>
    </row>
    <row r="136" spans="1:13" x14ac:dyDescent="0.25">
      <c r="A136" s="9"/>
      <c r="B136" s="14"/>
      <c r="G136" s="9"/>
      <c r="H136" s="9"/>
      <c r="I136" s="9"/>
      <c r="J136" s="9"/>
      <c r="K136" s="9"/>
      <c r="L136" s="9"/>
      <c r="M136" s="9"/>
    </row>
    <row r="137" spans="1:13" x14ac:dyDescent="0.25">
      <c r="A137" s="9"/>
      <c r="B137" s="14"/>
      <c r="G137" s="9"/>
      <c r="H137" s="9"/>
      <c r="I137" s="9"/>
      <c r="J137" s="9"/>
      <c r="K137" s="9"/>
      <c r="L137" s="9"/>
      <c r="M137" s="9"/>
    </row>
    <row r="138" spans="1:13" x14ac:dyDescent="0.25">
      <c r="A138" s="9"/>
      <c r="B138" s="14"/>
      <c r="G138" s="9"/>
      <c r="H138" s="9"/>
      <c r="I138" s="9"/>
      <c r="J138" s="9"/>
      <c r="K138" s="9"/>
      <c r="L138" s="9"/>
      <c r="M138" s="9"/>
    </row>
    <row r="139" spans="1:13" x14ac:dyDescent="0.25">
      <c r="A139" s="9"/>
      <c r="B139" s="14"/>
      <c r="G139" s="9"/>
      <c r="H139" s="9"/>
      <c r="I139" s="9"/>
      <c r="J139" s="9"/>
      <c r="K139" s="9"/>
      <c r="L139" s="9"/>
      <c r="M139" s="9"/>
    </row>
    <row r="140" spans="1:13" x14ac:dyDescent="0.25">
      <c r="A140" s="9"/>
      <c r="B140" s="14"/>
      <c r="G140" s="9"/>
      <c r="H140" s="9"/>
      <c r="I140" s="9"/>
      <c r="J140" s="9"/>
      <c r="K140" s="9"/>
      <c r="L140" s="9"/>
      <c r="M140" s="9"/>
    </row>
    <row r="141" spans="1:13" x14ac:dyDescent="0.25">
      <c r="A141" s="9"/>
      <c r="B141" s="14"/>
      <c r="G141" s="9"/>
      <c r="H141" s="9"/>
      <c r="I141" s="9"/>
      <c r="J141" s="9"/>
      <c r="K141" s="9"/>
      <c r="L141" s="9"/>
      <c r="M141" s="9"/>
    </row>
    <row r="142" spans="1:13" x14ac:dyDescent="0.25">
      <c r="A142" s="9"/>
      <c r="B142" s="14"/>
      <c r="G142" s="9"/>
      <c r="H142" s="9"/>
      <c r="I142" s="9"/>
      <c r="J142" s="9"/>
      <c r="K142" s="9"/>
      <c r="L142" s="9"/>
      <c r="M142" s="9"/>
    </row>
    <row r="143" spans="1:13" x14ac:dyDescent="0.25">
      <c r="A143" s="9"/>
      <c r="B143" s="14"/>
      <c r="G143" s="9"/>
      <c r="H143" s="9"/>
      <c r="I143" s="9"/>
      <c r="J143" s="9"/>
      <c r="K143" s="9"/>
      <c r="L143" s="9"/>
      <c r="M143" s="9"/>
    </row>
    <row r="144" spans="1:13" x14ac:dyDescent="0.25">
      <c r="A144" s="9"/>
      <c r="B144" s="14"/>
      <c r="G144" s="9"/>
      <c r="H144" s="9"/>
      <c r="I144" s="9"/>
      <c r="J144" s="9"/>
      <c r="K144" s="9"/>
      <c r="L144" s="9"/>
      <c r="M144" s="9"/>
    </row>
    <row r="145" spans="1:13" x14ac:dyDescent="0.25">
      <c r="A145" s="9"/>
      <c r="B145" s="14"/>
      <c r="G145" s="9"/>
      <c r="H145" s="9"/>
      <c r="I145" s="9"/>
      <c r="J145" s="9"/>
      <c r="K145" s="9"/>
      <c r="L145" s="9"/>
      <c r="M145" s="9"/>
    </row>
    <row r="146" spans="1:13" x14ac:dyDescent="0.25">
      <c r="A146" s="9"/>
      <c r="B146" s="14"/>
      <c r="G146" s="9"/>
      <c r="H146" s="9"/>
      <c r="I146" s="9"/>
      <c r="J146" s="9"/>
      <c r="K146" s="9"/>
      <c r="L146" s="9"/>
      <c r="M146" s="9"/>
    </row>
    <row r="147" spans="1:13" x14ac:dyDescent="0.25">
      <c r="A147" s="9"/>
      <c r="B147" s="14"/>
      <c r="G147" s="9"/>
      <c r="H147" s="9"/>
      <c r="I147" s="9"/>
      <c r="J147" s="9"/>
      <c r="K147" s="9"/>
      <c r="L147" s="9"/>
      <c r="M147" s="9"/>
    </row>
    <row r="148" spans="1:13" x14ac:dyDescent="0.25">
      <c r="A148" s="9"/>
      <c r="B148" s="14"/>
      <c r="G148" s="9"/>
      <c r="H148" s="9"/>
      <c r="I148" s="9"/>
      <c r="J148" s="9"/>
      <c r="K148" s="9"/>
      <c r="L148" s="9"/>
      <c r="M148" s="9"/>
    </row>
    <row r="149" spans="1:13" x14ac:dyDescent="0.25">
      <c r="A149" s="9"/>
      <c r="B149" s="14"/>
      <c r="G149" s="9"/>
      <c r="H149" s="9"/>
      <c r="I149" s="9"/>
      <c r="J149" s="9"/>
      <c r="K149" s="9"/>
      <c r="L149" s="9"/>
      <c r="M149" s="9"/>
    </row>
    <row r="150" spans="1:13" x14ac:dyDescent="0.25">
      <c r="A150" s="9"/>
      <c r="B150" s="14"/>
      <c r="G150" s="9"/>
      <c r="H150" s="9"/>
      <c r="I150" s="9"/>
      <c r="J150" s="9"/>
      <c r="K150" s="9"/>
      <c r="L150" s="9"/>
      <c r="M150" s="9"/>
    </row>
    <row r="151" spans="1:13" x14ac:dyDescent="0.25">
      <c r="A151" s="9"/>
      <c r="B151" s="14"/>
      <c r="G151" s="9"/>
      <c r="H151" s="9"/>
      <c r="I151" s="9"/>
      <c r="J151" s="9"/>
      <c r="K151" s="9"/>
      <c r="L151" s="9"/>
      <c r="M151" s="9"/>
    </row>
    <row r="152" spans="1:13" x14ac:dyDescent="0.25">
      <c r="A152" s="9"/>
      <c r="B152" s="14"/>
      <c r="G152" s="9"/>
      <c r="H152" s="9"/>
      <c r="I152" s="9"/>
      <c r="J152" s="9"/>
      <c r="K152" s="9"/>
      <c r="L152" s="9"/>
      <c r="M152" s="9"/>
    </row>
    <row r="153" spans="1:13" x14ac:dyDescent="0.25">
      <c r="A153" s="9"/>
      <c r="B153" s="14"/>
      <c r="G153" s="9"/>
      <c r="H153" s="9"/>
      <c r="I153" s="9"/>
      <c r="J153" s="9"/>
      <c r="K153" s="9"/>
      <c r="L153" s="9"/>
      <c r="M153" s="9"/>
    </row>
    <row r="154" spans="1:13" x14ac:dyDescent="0.25">
      <c r="A154" s="9"/>
      <c r="B154" s="14"/>
      <c r="G154" s="9"/>
      <c r="H154" s="9"/>
      <c r="I154" s="9"/>
      <c r="J154" s="9"/>
      <c r="K154" s="9"/>
      <c r="L154" s="9"/>
      <c r="M154" s="9"/>
    </row>
    <row r="155" spans="1:13" x14ac:dyDescent="0.25">
      <c r="A155" s="9"/>
      <c r="B155" s="14"/>
      <c r="G155" s="9"/>
      <c r="H155" s="9"/>
      <c r="I155" s="9"/>
      <c r="J155" s="9"/>
      <c r="K155" s="9"/>
      <c r="L155" s="9"/>
      <c r="M155" s="9"/>
    </row>
    <row r="156" spans="1:13" x14ac:dyDescent="0.25">
      <c r="A156" s="9"/>
      <c r="B156" s="14"/>
      <c r="G156" s="9"/>
      <c r="H156" s="9"/>
      <c r="I156" s="9"/>
      <c r="J156" s="9"/>
      <c r="K156" s="9"/>
      <c r="L156" s="9"/>
      <c r="M156" s="9"/>
    </row>
    <row r="157" spans="1:13" x14ac:dyDescent="0.25">
      <c r="A157" s="9"/>
      <c r="B157" s="14"/>
      <c r="G157" s="9"/>
      <c r="H157" s="9"/>
      <c r="I157" s="9"/>
      <c r="J157" s="9"/>
      <c r="K157" s="9"/>
      <c r="L157" s="9"/>
      <c r="M157" s="9"/>
    </row>
    <row r="158" spans="1:13" x14ac:dyDescent="0.25">
      <c r="A158" s="9"/>
      <c r="B158" s="14"/>
      <c r="G158" s="9"/>
      <c r="H158" s="9"/>
      <c r="I158" s="9"/>
      <c r="J158" s="9"/>
      <c r="K158" s="9"/>
      <c r="L158" s="9"/>
      <c r="M158" s="9"/>
    </row>
    <row r="159" spans="1:13" x14ac:dyDescent="0.25">
      <c r="A159" s="9"/>
      <c r="B159" s="14"/>
      <c r="G159" s="9"/>
      <c r="H159" s="9"/>
      <c r="I159" s="9"/>
      <c r="J159" s="9"/>
      <c r="K159" s="9"/>
      <c r="L159" s="9"/>
      <c r="M159" s="9"/>
    </row>
    <row r="160" spans="1:13" x14ac:dyDescent="0.25">
      <c r="A160" s="9"/>
      <c r="B160" s="14"/>
      <c r="G160" s="9"/>
      <c r="H160" s="9"/>
      <c r="I160" s="9"/>
      <c r="J160" s="9"/>
      <c r="K160" s="9"/>
      <c r="L160" s="9"/>
      <c r="M160" s="9"/>
    </row>
    <row r="161" spans="1:13" x14ac:dyDescent="0.25">
      <c r="A161" s="9"/>
      <c r="B161" s="14"/>
      <c r="G161" s="9"/>
      <c r="H161" s="9"/>
      <c r="I161" s="9"/>
      <c r="J161" s="9"/>
      <c r="K161" s="9"/>
      <c r="L161" s="9"/>
      <c r="M161" s="9"/>
    </row>
    <row r="162" spans="1:13" x14ac:dyDescent="0.25">
      <c r="A162" s="9"/>
      <c r="B162" s="14"/>
      <c r="G162" s="9"/>
      <c r="H162" s="9"/>
      <c r="I162" s="9"/>
      <c r="J162" s="9"/>
      <c r="K162" s="9"/>
      <c r="L162" s="9"/>
      <c r="M162" s="9"/>
    </row>
    <row r="163" spans="1:13" x14ac:dyDescent="0.25">
      <c r="A163" s="9"/>
      <c r="B163" s="14"/>
      <c r="G163" s="9"/>
      <c r="H163" s="9"/>
      <c r="I163" s="9"/>
      <c r="J163" s="9"/>
      <c r="K163" s="9"/>
      <c r="L163" s="9"/>
      <c r="M163" s="9"/>
    </row>
    <row r="164" spans="1:13" x14ac:dyDescent="0.25">
      <c r="A164" s="9"/>
      <c r="B164" s="14"/>
      <c r="G164" s="9"/>
      <c r="H164" s="9"/>
      <c r="I164" s="9"/>
      <c r="J164" s="9"/>
      <c r="K164" s="9"/>
      <c r="L164" s="9"/>
      <c r="M164" s="9"/>
    </row>
    <row r="165" spans="1:13" x14ac:dyDescent="0.25">
      <c r="A165" s="9"/>
      <c r="B165" s="14"/>
      <c r="G165" s="9"/>
      <c r="H165" s="9"/>
      <c r="I165" s="9"/>
      <c r="J165" s="9"/>
      <c r="K165" s="9"/>
      <c r="L165" s="9"/>
      <c r="M165" s="9"/>
    </row>
    <row r="166" spans="1:13" x14ac:dyDescent="0.25">
      <c r="A166" s="9"/>
      <c r="B166" s="14"/>
      <c r="G166" s="9"/>
      <c r="H166" s="9"/>
      <c r="I166" s="9"/>
      <c r="J166" s="9"/>
      <c r="K166" s="9"/>
      <c r="L166" s="9"/>
      <c r="M166" s="9"/>
    </row>
    <row r="167" spans="1:13" x14ac:dyDescent="0.25">
      <c r="A167" s="9"/>
      <c r="B167" s="14"/>
      <c r="G167" s="9"/>
      <c r="H167" s="9"/>
      <c r="I167" s="9"/>
      <c r="J167" s="9"/>
      <c r="K167" s="9"/>
      <c r="L167" s="9"/>
      <c r="M167" s="9"/>
    </row>
    <row r="168" spans="1:13" x14ac:dyDescent="0.25">
      <c r="A168" s="9"/>
      <c r="B168" s="14"/>
      <c r="G168" s="9"/>
      <c r="H168" s="9"/>
      <c r="I168" s="9"/>
      <c r="J168" s="9"/>
      <c r="K168" s="9"/>
      <c r="L168" s="9"/>
      <c r="M168" s="9"/>
    </row>
    <row r="169" spans="1:13" x14ac:dyDescent="0.25">
      <c r="A169" s="9"/>
      <c r="B169" s="14"/>
      <c r="G169" s="9"/>
      <c r="H169" s="9"/>
      <c r="I169" s="9"/>
      <c r="J169" s="9"/>
      <c r="K169" s="9"/>
      <c r="L169" s="9"/>
      <c r="M169" s="9"/>
    </row>
    <row r="170" spans="1:13" x14ac:dyDescent="0.25">
      <c r="A170" s="9"/>
      <c r="B170" s="14"/>
      <c r="G170" s="9"/>
      <c r="H170" s="9"/>
      <c r="I170" s="9"/>
      <c r="J170" s="9"/>
      <c r="K170" s="9"/>
      <c r="L170" s="9"/>
      <c r="M170" s="9"/>
    </row>
    <row r="171" spans="1:13" x14ac:dyDescent="0.25">
      <c r="A171" s="9"/>
      <c r="B171" s="14"/>
      <c r="G171" s="9"/>
      <c r="H171" s="9"/>
      <c r="I171" s="9"/>
      <c r="J171" s="9"/>
      <c r="K171" s="9"/>
      <c r="L171" s="9"/>
      <c r="M171" s="9"/>
    </row>
    <row r="172" spans="1:13" x14ac:dyDescent="0.25">
      <c r="A172" s="9"/>
      <c r="B172" s="14"/>
      <c r="G172" s="9"/>
      <c r="H172" s="9"/>
      <c r="I172" s="9"/>
      <c r="J172" s="9"/>
      <c r="K172" s="9"/>
      <c r="L172" s="9"/>
      <c r="M172" s="9"/>
    </row>
    <row r="173" spans="1:13" x14ac:dyDescent="0.25">
      <c r="A173" s="9"/>
      <c r="B173" s="14"/>
      <c r="G173" s="9"/>
      <c r="H173" s="9"/>
      <c r="I173" s="9"/>
      <c r="J173" s="9"/>
      <c r="K173" s="9"/>
      <c r="L173" s="9"/>
      <c r="M173" s="9"/>
    </row>
    <row r="174" spans="1:13" x14ac:dyDescent="0.25">
      <c r="A174" s="9"/>
      <c r="B174" s="14"/>
      <c r="G174" s="9"/>
      <c r="H174" s="9"/>
      <c r="I174" s="9"/>
      <c r="J174" s="9"/>
      <c r="K174" s="9"/>
      <c r="L174" s="9"/>
      <c r="M174" s="9"/>
    </row>
    <row r="175" spans="1:13" x14ac:dyDescent="0.25">
      <c r="A175" s="9"/>
      <c r="B175" s="14"/>
      <c r="G175" s="9"/>
      <c r="H175" s="9"/>
      <c r="I175" s="9"/>
      <c r="J175" s="9"/>
      <c r="K175" s="9"/>
      <c r="L175" s="9"/>
      <c r="M175" s="9"/>
    </row>
    <row r="176" spans="1:13" x14ac:dyDescent="0.25">
      <c r="A176" s="9"/>
      <c r="B176" s="14"/>
      <c r="G176" s="9"/>
      <c r="H176" s="9"/>
      <c r="I176" s="9"/>
      <c r="J176" s="9"/>
      <c r="K176" s="9"/>
      <c r="L176" s="9"/>
      <c r="M176" s="9"/>
    </row>
    <row r="177" spans="1:13" x14ac:dyDescent="0.25">
      <c r="A177" s="9"/>
      <c r="B177" s="14"/>
      <c r="G177" s="9"/>
      <c r="H177" s="9"/>
      <c r="I177" s="9"/>
      <c r="J177" s="9"/>
      <c r="K177" s="9"/>
      <c r="L177" s="9"/>
      <c r="M177" s="9"/>
    </row>
    <row r="178" spans="1:13" x14ac:dyDescent="0.25">
      <c r="A178" s="9"/>
      <c r="B178" s="14"/>
      <c r="G178" s="9"/>
      <c r="H178" s="9"/>
      <c r="I178" s="9"/>
      <c r="J178" s="9"/>
      <c r="K178" s="9"/>
      <c r="L178" s="9"/>
      <c r="M178" s="9"/>
    </row>
    <row r="179" spans="1:13" x14ac:dyDescent="0.25">
      <c r="A179" s="9"/>
      <c r="B179" s="14"/>
      <c r="G179" s="9"/>
      <c r="H179" s="9"/>
      <c r="I179" s="9"/>
      <c r="J179" s="9"/>
      <c r="K179" s="9"/>
      <c r="L179" s="9"/>
      <c r="M179" s="9"/>
    </row>
    <row r="180" spans="1:13" x14ac:dyDescent="0.25">
      <c r="A180" s="9"/>
      <c r="B180" s="14"/>
      <c r="G180" s="9"/>
      <c r="H180" s="9"/>
      <c r="I180" s="9"/>
      <c r="J180" s="9"/>
      <c r="K180" s="9"/>
      <c r="L180" s="9"/>
      <c r="M180" s="9"/>
    </row>
    <row r="181" spans="1:13" x14ac:dyDescent="0.25">
      <c r="A181" s="9"/>
      <c r="B181" s="14"/>
      <c r="G181" s="9"/>
      <c r="H181" s="9"/>
      <c r="I181" s="9"/>
      <c r="J181" s="9"/>
      <c r="K181" s="9"/>
      <c r="L181" s="9"/>
      <c r="M181" s="9"/>
    </row>
    <row r="182" spans="1:13" x14ac:dyDescent="0.25">
      <c r="A182" s="9"/>
      <c r="B182" s="14"/>
      <c r="G182" s="9"/>
      <c r="H182" s="9"/>
      <c r="I182" s="9"/>
      <c r="J182" s="9"/>
      <c r="K182" s="9"/>
      <c r="L182" s="9"/>
      <c r="M182" s="9"/>
    </row>
    <row r="183" spans="1:13" x14ac:dyDescent="0.25">
      <c r="A183" s="9"/>
      <c r="B183" s="14"/>
      <c r="G183" s="9"/>
      <c r="H183" s="9"/>
      <c r="I183" s="9"/>
      <c r="J183" s="9"/>
      <c r="K183" s="9"/>
      <c r="L183" s="9"/>
      <c r="M183" s="9"/>
    </row>
    <row r="184" spans="1:13" x14ac:dyDescent="0.25">
      <c r="A184" s="9"/>
      <c r="B184" s="14"/>
      <c r="G184" s="9"/>
      <c r="H184" s="9"/>
      <c r="I184" s="9"/>
      <c r="J184" s="9"/>
      <c r="K184" s="9"/>
      <c r="L184" s="9"/>
      <c r="M184" s="9"/>
    </row>
    <row r="185" spans="1:13" x14ac:dyDescent="0.25">
      <c r="A185" s="9"/>
      <c r="B185" s="14"/>
      <c r="G185" s="9"/>
      <c r="H185" s="9"/>
      <c r="I185" s="9"/>
      <c r="J185" s="9"/>
      <c r="K185" s="9"/>
      <c r="L185" s="9"/>
      <c r="M185" s="9"/>
    </row>
    <row r="186" spans="1:13" x14ac:dyDescent="0.25">
      <c r="A186" s="9"/>
      <c r="B186" s="14"/>
      <c r="G186" s="9"/>
      <c r="H186" s="9"/>
      <c r="I186" s="9"/>
      <c r="J186" s="9"/>
      <c r="K186" s="9"/>
      <c r="L186" s="9"/>
      <c r="M186" s="9"/>
    </row>
    <row r="187" spans="1:13" x14ac:dyDescent="0.25">
      <c r="A187" s="9"/>
      <c r="B187" s="14"/>
      <c r="G187" s="9"/>
      <c r="H187" s="9"/>
      <c r="I187" s="9"/>
      <c r="J187" s="9"/>
      <c r="K187" s="9"/>
      <c r="L187" s="9"/>
      <c r="M187" s="9"/>
    </row>
    <row r="188" spans="1:13" x14ac:dyDescent="0.25">
      <c r="A188" s="9"/>
      <c r="B188" s="14"/>
      <c r="G188" s="9"/>
      <c r="H188" s="9"/>
      <c r="I188" s="9"/>
      <c r="J188" s="9"/>
      <c r="K188" s="9"/>
      <c r="L188" s="9"/>
      <c r="M188" s="9"/>
    </row>
    <row r="189" spans="1:13" x14ac:dyDescent="0.25">
      <c r="A189" s="9"/>
      <c r="B189" s="14"/>
      <c r="G189" s="9"/>
      <c r="H189" s="9"/>
      <c r="I189" s="9"/>
      <c r="J189" s="9"/>
      <c r="K189" s="9"/>
      <c r="L189" s="9"/>
      <c r="M189" s="9"/>
    </row>
    <row r="190" spans="1:13" x14ac:dyDescent="0.25">
      <c r="A190" s="9"/>
      <c r="B190" s="14"/>
      <c r="G190" s="9"/>
      <c r="H190" s="9"/>
      <c r="I190" s="9"/>
      <c r="J190" s="9"/>
      <c r="K190" s="9"/>
      <c r="L190" s="9"/>
      <c r="M190" s="9"/>
    </row>
    <row r="191" spans="1:13" x14ac:dyDescent="0.25">
      <c r="A191" s="9"/>
      <c r="B191" s="14"/>
      <c r="G191" s="9"/>
      <c r="H191" s="9"/>
      <c r="I191" s="9"/>
      <c r="J191" s="9"/>
      <c r="K191" s="9"/>
      <c r="L191" s="9"/>
      <c r="M191" s="9"/>
    </row>
    <row r="192" spans="1:13" x14ac:dyDescent="0.25">
      <c r="A192" s="9"/>
      <c r="B192" s="14"/>
      <c r="G192" s="9"/>
      <c r="H192" s="9"/>
      <c r="I192" s="9"/>
      <c r="J192" s="9"/>
      <c r="K192" s="9"/>
      <c r="L192" s="9"/>
      <c r="M192" s="9"/>
    </row>
    <row r="193" spans="1:13" x14ac:dyDescent="0.25">
      <c r="A193" s="9"/>
      <c r="B193" s="14"/>
      <c r="G193" s="9"/>
      <c r="H193" s="9"/>
      <c r="I193" s="9"/>
      <c r="J193" s="9"/>
      <c r="K193" s="9"/>
      <c r="L193" s="9"/>
      <c r="M193" s="9"/>
    </row>
    <row r="194" spans="1:13" x14ac:dyDescent="0.25">
      <c r="A194" s="9"/>
      <c r="B194" s="14"/>
      <c r="G194" s="9"/>
      <c r="H194" s="9"/>
      <c r="I194" s="9"/>
      <c r="J194" s="9"/>
      <c r="K194" s="9"/>
      <c r="L194" s="9"/>
      <c r="M194" s="9"/>
    </row>
    <row r="195" spans="1:13" x14ac:dyDescent="0.25">
      <c r="A195" s="9"/>
      <c r="B195" s="14"/>
      <c r="G195" s="9"/>
      <c r="H195" s="9"/>
      <c r="I195" s="9"/>
      <c r="J195" s="9"/>
      <c r="K195" s="9"/>
      <c r="L195" s="9"/>
      <c r="M195" s="9"/>
    </row>
    <row r="196" spans="1:13" x14ac:dyDescent="0.25">
      <c r="A196" s="9"/>
      <c r="B196" s="14"/>
      <c r="G196" s="9"/>
      <c r="H196" s="9"/>
      <c r="I196" s="9"/>
      <c r="J196" s="9"/>
      <c r="K196" s="9"/>
      <c r="L196" s="9"/>
      <c r="M196" s="9"/>
    </row>
    <row r="197" spans="1:13" x14ac:dyDescent="0.25">
      <c r="A197" s="9"/>
      <c r="B197" s="14"/>
      <c r="G197" s="9"/>
      <c r="H197" s="9"/>
      <c r="I197" s="9"/>
      <c r="J197" s="9"/>
      <c r="K197" s="9"/>
      <c r="L197" s="9"/>
      <c r="M197" s="9"/>
    </row>
    <row r="198" spans="1:13" x14ac:dyDescent="0.25">
      <c r="A198" s="9"/>
      <c r="B198" s="14"/>
      <c r="G198" s="9"/>
      <c r="H198" s="9"/>
      <c r="I198" s="9"/>
      <c r="J198" s="9"/>
      <c r="K198" s="9"/>
      <c r="L198" s="9"/>
      <c r="M198" s="9"/>
    </row>
    <row r="199" spans="1:13" x14ac:dyDescent="0.25">
      <c r="A199" s="9"/>
      <c r="B199" s="14"/>
      <c r="G199" s="9"/>
      <c r="H199" s="9"/>
      <c r="I199" s="9"/>
      <c r="J199" s="9"/>
      <c r="K199" s="9"/>
      <c r="L199" s="9"/>
      <c r="M199" s="9"/>
    </row>
    <row r="200" spans="1:13" x14ac:dyDescent="0.25">
      <c r="A200" s="9"/>
      <c r="B200" s="14"/>
      <c r="G200" s="9"/>
      <c r="H200" s="9"/>
      <c r="I200" s="9"/>
      <c r="J200" s="9"/>
      <c r="K200" s="9"/>
      <c r="L200" s="9"/>
      <c r="M200" s="9"/>
    </row>
    <row r="201" spans="1:13" x14ac:dyDescent="0.25">
      <c r="A201" s="9"/>
      <c r="B201" s="14"/>
      <c r="G201" s="9"/>
      <c r="H201" s="9"/>
      <c r="I201" s="9"/>
      <c r="J201" s="9"/>
      <c r="K201" s="9"/>
      <c r="L201" s="9"/>
      <c r="M201" s="9"/>
    </row>
    <row r="202" spans="1:13" x14ac:dyDescent="0.25">
      <c r="A202" s="9"/>
      <c r="B202" s="14"/>
      <c r="G202" s="9"/>
      <c r="H202" s="9"/>
      <c r="I202" s="9"/>
      <c r="J202" s="9"/>
      <c r="K202" s="9"/>
      <c r="L202" s="9"/>
      <c r="M202" s="9"/>
    </row>
    <row r="203" spans="1:13" x14ac:dyDescent="0.25">
      <c r="A203" s="9"/>
      <c r="B203" s="14"/>
      <c r="G203" s="9"/>
      <c r="H203" s="9"/>
      <c r="I203" s="9"/>
      <c r="J203" s="9"/>
      <c r="K203" s="9"/>
      <c r="L203" s="9"/>
      <c r="M203" s="9"/>
    </row>
    <row r="204" spans="1:13" x14ac:dyDescent="0.25">
      <c r="A204" s="9"/>
      <c r="B204" s="14"/>
      <c r="G204" s="9"/>
      <c r="H204" s="9"/>
      <c r="I204" s="9"/>
      <c r="J204" s="9"/>
      <c r="K204" s="9"/>
      <c r="L204" s="9"/>
      <c r="M204" s="9"/>
    </row>
    <row r="205" spans="1:13" x14ac:dyDescent="0.25">
      <c r="A205" s="9"/>
      <c r="B205" s="14"/>
      <c r="G205" s="9"/>
      <c r="H205" s="9"/>
      <c r="I205" s="9"/>
      <c r="J205" s="9"/>
      <c r="K205" s="9"/>
      <c r="L205" s="9"/>
      <c r="M205" s="9"/>
    </row>
    <row r="206" spans="1:13" x14ac:dyDescent="0.25">
      <c r="A206" s="9"/>
      <c r="B206" s="14"/>
      <c r="G206" s="9"/>
      <c r="H206" s="9"/>
      <c r="I206" s="9"/>
      <c r="J206" s="9"/>
      <c r="K206" s="9"/>
      <c r="L206" s="9"/>
      <c r="M206" s="9"/>
    </row>
    <row r="207" spans="1:13" x14ac:dyDescent="0.25">
      <c r="A207" s="9"/>
      <c r="B207" s="14"/>
      <c r="G207" s="9"/>
      <c r="H207" s="9"/>
      <c r="I207" s="9"/>
      <c r="J207" s="9"/>
      <c r="K207" s="9"/>
      <c r="L207" s="9"/>
      <c r="M207" s="9"/>
    </row>
    <row r="208" spans="1:13" x14ac:dyDescent="0.25">
      <c r="A208" s="9"/>
      <c r="B208" s="14"/>
      <c r="G208" s="9"/>
      <c r="H208" s="9"/>
      <c r="I208" s="9"/>
      <c r="J208" s="9"/>
      <c r="K208" s="9"/>
      <c r="L208" s="9"/>
      <c r="M208" s="9"/>
    </row>
    <row r="209" spans="1:13" x14ac:dyDescent="0.25">
      <c r="A209" s="9"/>
      <c r="B209" s="14"/>
      <c r="G209" s="9"/>
      <c r="H209" s="9"/>
      <c r="I209" s="9"/>
      <c r="J209" s="9"/>
      <c r="K209" s="9"/>
      <c r="L209" s="9"/>
      <c r="M209" s="9"/>
    </row>
    <row r="210" spans="1:13" x14ac:dyDescent="0.25">
      <c r="A210" s="9"/>
      <c r="B210" s="14"/>
      <c r="G210" s="9"/>
      <c r="H210" s="9"/>
      <c r="I210" s="9"/>
      <c r="J210" s="9"/>
      <c r="K210" s="9"/>
      <c r="L210" s="9"/>
      <c r="M210" s="9"/>
    </row>
    <row r="211" spans="1:13" x14ac:dyDescent="0.25">
      <c r="A211" s="9"/>
      <c r="B211" s="14"/>
      <c r="G211" s="9"/>
      <c r="H211" s="9"/>
      <c r="I211" s="9"/>
      <c r="J211" s="9"/>
      <c r="K211" s="9"/>
      <c r="L211" s="9"/>
      <c r="M211" s="9"/>
    </row>
    <row r="212" spans="1:13" x14ac:dyDescent="0.25">
      <c r="A212" s="9"/>
      <c r="B212" s="14"/>
      <c r="G212" s="9"/>
      <c r="H212" s="9"/>
      <c r="I212" s="9"/>
      <c r="J212" s="9"/>
      <c r="K212" s="9"/>
      <c r="L212" s="9"/>
      <c r="M212" s="9"/>
    </row>
    <row r="213" spans="1:13" x14ac:dyDescent="0.25">
      <c r="A213" s="9"/>
      <c r="B213" s="14"/>
      <c r="G213" s="9"/>
      <c r="H213" s="9"/>
      <c r="I213" s="9"/>
      <c r="J213" s="9"/>
      <c r="K213" s="9"/>
      <c r="L213" s="9"/>
      <c r="M213" s="9"/>
    </row>
    <row r="214" spans="1:13" x14ac:dyDescent="0.25">
      <c r="A214" s="9"/>
      <c r="B214" s="14"/>
      <c r="G214" s="9"/>
      <c r="H214" s="9"/>
      <c r="I214" s="9"/>
      <c r="J214" s="9"/>
      <c r="K214" s="9"/>
      <c r="L214" s="9"/>
      <c r="M214" s="9"/>
    </row>
    <row r="215" spans="1:13" x14ac:dyDescent="0.25">
      <c r="A215" s="9"/>
      <c r="B215" s="14"/>
      <c r="G215" s="9"/>
      <c r="H215" s="9"/>
      <c r="I215" s="9"/>
      <c r="J215" s="9"/>
      <c r="K215" s="9"/>
      <c r="L215" s="9"/>
      <c r="M215" s="9"/>
    </row>
    <row r="216" spans="1:13" x14ac:dyDescent="0.25">
      <c r="A216" s="9"/>
      <c r="B216" s="14"/>
      <c r="G216" s="9"/>
      <c r="H216" s="9"/>
      <c r="I216" s="9"/>
      <c r="J216" s="9"/>
      <c r="K216" s="9"/>
      <c r="L216" s="9"/>
      <c r="M216" s="9"/>
    </row>
    <row r="217" spans="1:13" x14ac:dyDescent="0.25">
      <c r="A217" s="9"/>
      <c r="B217" s="14"/>
      <c r="G217" s="9"/>
      <c r="H217" s="9"/>
      <c r="I217" s="9"/>
      <c r="J217" s="9"/>
      <c r="K217" s="9"/>
      <c r="L217" s="9"/>
      <c r="M217" s="9"/>
    </row>
    <row r="218" spans="1:13" x14ac:dyDescent="0.25">
      <c r="A218" s="9"/>
      <c r="B218" s="14"/>
      <c r="G218" s="9"/>
      <c r="H218" s="9"/>
      <c r="I218" s="9"/>
      <c r="J218" s="9"/>
      <c r="K218" s="9"/>
      <c r="L218" s="9"/>
      <c r="M218" s="9"/>
    </row>
    <row r="219" spans="1:13" x14ac:dyDescent="0.25">
      <c r="A219" s="9"/>
      <c r="B219" s="14"/>
      <c r="G219" s="9"/>
      <c r="H219" s="9"/>
      <c r="I219" s="9"/>
      <c r="J219" s="9"/>
      <c r="K219" s="9"/>
      <c r="L219" s="9"/>
      <c r="M219" s="9"/>
    </row>
    <row r="220" spans="1:13" x14ac:dyDescent="0.25">
      <c r="A220" s="9"/>
      <c r="B220" s="14"/>
      <c r="G220" s="9"/>
      <c r="H220" s="9"/>
      <c r="I220" s="9"/>
      <c r="J220" s="9"/>
      <c r="K220" s="9"/>
      <c r="L220" s="9"/>
      <c r="M220" s="9"/>
    </row>
    <row r="221" spans="1:13" x14ac:dyDescent="0.25">
      <c r="A221" s="9"/>
      <c r="B221" s="14"/>
      <c r="G221" s="9"/>
      <c r="H221" s="9"/>
      <c r="I221" s="9"/>
      <c r="J221" s="9"/>
      <c r="K221" s="9"/>
      <c r="L221" s="9"/>
      <c r="M221" s="9"/>
    </row>
    <row r="222" spans="1:13" x14ac:dyDescent="0.25">
      <c r="A222" s="9"/>
      <c r="B222" s="14"/>
      <c r="G222" s="9"/>
      <c r="H222" s="9"/>
      <c r="I222" s="9"/>
      <c r="J222" s="9"/>
      <c r="K222" s="9"/>
      <c r="L222" s="9"/>
      <c r="M222" s="9"/>
    </row>
    <row r="223" spans="1:13" x14ac:dyDescent="0.25">
      <c r="A223" s="9"/>
      <c r="B223" s="14"/>
      <c r="G223" s="9"/>
      <c r="H223" s="9"/>
      <c r="I223" s="9"/>
      <c r="J223" s="9"/>
      <c r="K223" s="9"/>
      <c r="L223" s="9"/>
      <c r="M223" s="9"/>
    </row>
    <row r="224" spans="1:13" x14ac:dyDescent="0.25">
      <c r="A224" s="9"/>
      <c r="B224" s="14"/>
      <c r="G224" s="9"/>
      <c r="H224" s="9"/>
      <c r="I224" s="9"/>
      <c r="J224" s="9"/>
      <c r="K224" s="9"/>
      <c r="L224" s="9"/>
      <c r="M224" s="9"/>
    </row>
    <row r="225" spans="1:13" x14ac:dyDescent="0.25">
      <c r="A225" s="9"/>
      <c r="B225" s="14"/>
      <c r="G225" s="9"/>
      <c r="H225" s="9"/>
      <c r="I225" s="9"/>
      <c r="J225" s="9"/>
      <c r="K225" s="9"/>
      <c r="L225" s="9"/>
      <c r="M225" s="9"/>
    </row>
    <row r="226" spans="1:13" x14ac:dyDescent="0.25">
      <c r="A226" s="9"/>
      <c r="B226" s="14"/>
      <c r="G226" s="9"/>
      <c r="H226" s="9"/>
      <c r="I226" s="9"/>
      <c r="J226" s="9"/>
      <c r="K226" s="9"/>
      <c r="L226" s="9"/>
      <c r="M226" s="9"/>
    </row>
    <row r="227" spans="1:13" x14ac:dyDescent="0.25">
      <c r="A227" s="9"/>
      <c r="B227" s="14"/>
      <c r="G227" s="9"/>
      <c r="H227" s="9"/>
      <c r="I227" s="9"/>
      <c r="J227" s="9"/>
      <c r="K227" s="9"/>
      <c r="L227" s="9"/>
      <c r="M227" s="9"/>
    </row>
    <row r="228" spans="1:13" x14ac:dyDescent="0.25">
      <c r="A228" s="9"/>
      <c r="B228" s="14"/>
      <c r="G228" s="9"/>
      <c r="H228" s="9"/>
      <c r="I228" s="9"/>
      <c r="J228" s="9"/>
      <c r="K228" s="9"/>
      <c r="L228" s="9"/>
      <c r="M228" s="9"/>
    </row>
    <row r="229" spans="1:13" x14ac:dyDescent="0.25">
      <c r="A229" s="9"/>
      <c r="B229" s="14"/>
      <c r="G229" s="9"/>
      <c r="H229" s="9"/>
      <c r="I229" s="9"/>
      <c r="J229" s="9"/>
      <c r="K229" s="9"/>
      <c r="L229" s="9"/>
      <c r="M229" s="9"/>
    </row>
    <row r="230" spans="1:13" x14ac:dyDescent="0.25">
      <c r="A230" s="9"/>
      <c r="B230" s="14"/>
      <c r="G230" s="9"/>
      <c r="H230" s="9"/>
      <c r="I230" s="9"/>
      <c r="J230" s="9"/>
      <c r="K230" s="9"/>
      <c r="L230" s="9"/>
      <c r="M230" s="9"/>
    </row>
    <row r="231" spans="1:13" x14ac:dyDescent="0.25">
      <c r="A231" s="9"/>
      <c r="B231" s="14"/>
      <c r="G231" s="9"/>
      <c r="H231" s="9"/>
      <c r="I231" s="9"/>
      <c r="J231" s="9"/>
      <c r="K231" s="9"/>
      <c r="L231" s="9"/>
      <c r="M231" s="9"/>
    </row>
    <row r="232" spans="1:13" x14ac:dyDescent="0.25">
      <c r="A232" s="9"/>
      <c r="B232" s="14"/>
      <c r="G232" s="9"/>
      <c r="H232" s="9"/>
      <c r="I232" s="9"/>
      <c r="J232" s="9"/>
      <c r="K232" s="9"/>
      <c r="L232" s="9"/>
      <c r="M232" s="9"/>
    </row>
    <row r="233" spans="1:13" x14ac:dyDescent="0.25">
      <c r="A233" s="9"/>
      <c r="B233" s="14"/>
      <c r="G233" s="9"/>
      <c r="H233" s="9"/>
      <c r="I233" s="9"/>
      <c r="J233" s="9"/>
      <c r="K233" s="9"/>
      <c r="L233" s="9"/>
      <c r="M233" s="9"/>
    </row>
    <row r="234" spans="1:13" x14ac:dyDescent="0.25">
      <c r="A234" s="9"/>
      <c r="B234" s="14"/>
      <c r="G234" s="9"/>
      <c r="H234" s="9"/>
      <c r="I234" s="9"/>
      <c r="J234" s="9"/>
      <c r="K234" s="9"/>
      <c r="L234" s="9"/>
      <c r="M234" s="9"/>
    </row>
    <row r="235" spans="1:13" x14ac:dyDescent="0.25">
      <c r="A235" s="9"/>
      <c r="B235" s="14"/>
      <c r="G235" s="9"/>
      <c r="H235" s="9"/>
      <c r="I235" s="9"/>
      <c r="J235" s="9"/>
      <c r="K235" s="9"/>
      <c r="L235" s="9"/>
      <c r="M235" s="9"/>
    </row>
    <row r="236" spans="1:13" x14ac:dyDescent="0.25">
      <c r="A236" s="9"/>
      <c r="B236" s="14"/>
      <c r="G236" s="9"/>
      <c r="H236" s="9"/>
      <c r="I236" s="9"/>
      <c r="J236" s="9"/>
      <c r="K236" s="9"/>
      <c r="L236" s="9"/>
      <c r="M236" s="9"/>
    </row>
    <row r="237" spans="1:13" x14ac:dyDescent="0.25">
      <c r="A237" s="9"/>
      <c r="B237" s="14"/>
      <c r="G237" s="9"/>
      <c r="H237" s="9"/>
      <c r="I237" s="9"/>
      <c r="J237" s="9"/>
      <c r="K237" s="9"/>
      <c r="L237" s="9"/>
      <c r="M237" s="9"/>
    </row>
    <row r="238" spans="1:13" x14ac:dyDescent="0.25">
      <c r="A238" s="9"/>
      <c r="B238" s="14"/>
      <c r="G238" s="9"/>
      <c r="H238" s="9"/>
      <c r="I238" s="9"/>
      <c r="J238" s="9"/>
      <c r="K238" s="9"/>
      <c r="L238" s="9"/>
      <c r="M238" s="9"/>
    </row>
    <row r="239" spans="1:13" x14ac:dyDescent="0.25">
      <c r="A239" s="9"/>
      <c r="B239" s="14"/>
      <c r="G239" s="9"/>
      <c r="H239" s="9"/>
      <c r="I239" s="9"/>
      <c r="J239" s="9"/>
      <c r="K239" s="9"/>
      <c r="L239" s="9"/>
      <c r="M239" s="9"/>
    </row>
    <row r="240" spans="1:13" x14ac:dyDescent="0.25">
      <c r="A240" s="9"/>
      <c r="B240" s="14"/>
      <c r="G240" s="9"/>
      <c r="H240" s="9"/>
      <c r="I240" s="9"/>
      <c r="J240" s="9"/>
      <c r="K240" s="9"/>
      <c r="L240" s="9"/>
      <c r="M240" s="9"/>
    </row>
    <row r="241" spans="1:13" x14ac:dyDescent="0.25">
      <c r="A241" s="9"/>
      <c r="B241" s="14"/>
      <c r="G241" s="9"/>
      <c r="H241" s="9"/>
      <c r="I241" s="9"/>
      <c r="J241" s="9"/>
      <c r="K241" s="9"/>
      <c r="L241" s="9"/>
      <c r="M241" s="9"/>
    </row>
    <row r="242" spans="1:13" x14ac:dyDescent="0.25">
      <c r="A242" s="9"/>
      <c r="B242" s="14"/>
      <c r="G242" s="9"/>
      <c r="H242" s="9"/>
      <c r="I242" s="9"/>
      <c r="J242" s="9"/>
      <c r="K242" s="9"/>
      <c r="L242" s="9"/>
      <c r="M242" s="9"/>
    </row>
    <row r="243" spans="1:13" x14ac:dyDescent="0.25">
      <c r="A243" s="9"/>
      <c r="B243" s="14"/>
      <c r="G243" s="9"/>
      <c r="H243" s="9"/>
      <c r="I243" s="9"/>
      <c r="J243" s="9"/>
      <c r="K243" s="9"/>
      <c r="L243" s="9"/>
      <c r="M243" s="9"/>
    </row>
    <row r="244" spans="1:13" x14ac:dyDescent="0.25">
      <c r="A244" s="9"/>
      <c r="B244" s="14"/>
      <c r="G244" s="9"/>
      <c r="H244" s="9"/>
      <c r="I244" s="9"/>
      <c r="J244" s="9"/>
      <c r="K244" s="9"/>
      <c r="L244" s="9"/>
      <c r="M244" s="9"/>
    </row>
    <row r="245" spans="1:13" x14ac:dyDescent="0.25">
      <c r="A245" s="9"/>
      <c r="B245" s="14"/>
      <c r="G245" s="9"/>
      <c r="H245" s="9"/>
      <c r="I245" s="9"/>
      <c r="J245" s="9"/>
      <c r="K245" s="9"/>
      <c r="L245" s="9"/>
      <c r="M245" s="9"/>
    </row>
    <row r="246" spans="1:13" x14ac:dyDescent="0.25">
      <c r="A246" s="9"/>
      <c r="B246" s="14"/>
      <c r="G246" s="9"/>
      <c r="H246" s="9"/>
      <c r="I246" s="9"/>
      <c r="J246" s="9"/>
      <c r="K246" s="9"/>
      <c r="L246" s="9"/>
      <c r="M246" s="9"/>
    </row>
    <row r="247" spans="1:13" x14ac:dyDescent="0.25">
      <c r="A247" s="9"/>
      <c r="B247" s="14"/>
      <c r="G247" s="9"/>
      <c r="H247" s="9"/>
      <c r="I247" s="9"/>
      <c r="J247" s="9"/>
      <c r="K247" s="9"/>
      <c r="L247" s="9"/>
      <c r="M247" s="9"/>
    </row>
    <row r="248" spans="1:13" x14ac:dyDescent="0.25">
      <c r="A248" s="9"/>
      <c r="B248" s="14"/>
      <c r="G248" s="9"/>
      <c r="H248" s="9"/>
      <c r="I248" s="9"/>
      <c r="J248" s="9"/>
      <c r="K248" s="9"/>
      <c r="L248" s="9"/>
      <c r="M248" s="9"/>
    </row>
    <row r="249" spans="1:13" x14ac:dyDescent="0.25">
      <c r="A249" s="9"/>
      <c r="B249" s="14"/>
      <c r="G249" s="9"/>
      <c r="H249" s="9"/>
      <c r="I249" s="9"/>
      <c r="J249" s="9"/>
      <c r="K249" s="9"/>
      <c r="L249" s="9"/>
      <c r="M249" s="9"/>
    </row>
    <row r="250" spans="1:13" x14ac:dyDescent="0.25">
      <c r="A250" s="9"/>
      <c r="B250" s="14"/>
      <c r="G250" s="9"/>
      <c r="H250" s="9"/>
      <c r="I250" s="9"/>
      <c r="J250" s="9"/>
      <c r="K250" s="9"/>
      <c r="L250" s="9"/>
      <c r="M250" s="9"/>
    </row>
    <row r="251" spans="1:13" x14ac:dyDescent="0.25">
      <c r="A251" s="9"/>
      <c r="B251" s="14"/>
      <c r="G251" s="9"/>
      <c r="H251" s="9"/>
      <c r="I251" s="9"/>
      <c r="J251" s="9"/>
      <c r="K251" s="9"/>
      <c r="L251" s="9"/>
      <c r="M251" s="9"/>
    </row>
    <row r="252" spans="1:13" x14ac:dyDescent="0.25">
      <c r="A252" s="9"/>
      <c r="B252" s="14"/>
      <c r="G252" s="9"/>
      <c r="H252" s="9"/>
      <c r="I252" s="9"/>
      <c r="J252" s="9"/>
      <c r="K252" s="9"/>
      <c r="L252" s="9"/>
      <c r="M252" s="9"/>
    </row>
    <row r="253" spans="1:13" x14ac:dyDescent="0.25">
      <c r="A253" s="9"/>
      <c r="B253" s="14"/>
      <c r="G253" s="9"/>
      <c r="H253" s="9"/>
      <c r="I253" s="9"/>
      <c r="J253" s="9"/>
      <c r="K253" s="9"/>
      <c r="L253" s="9"/>
      <c r="M253" s="9"/>
    </row>
    <row r="254" spans="1:13" x14ac:dyDescent="0.25">
      <c r="A254" s="9"/>
      <c r="B254" s="14"/>
      <c r="G254" s="9"/>
      <c r="H254" s="9"/>
      <c r="I254" s="9"/>
      <c r="J254" s="9"/>
      <c r="K254" s="9"/>
      <c r="L254" s="9"/>
      <c r="M254" s="9"/>
    </row>
    <row r="255" spans="1:13" x14ac:dyDescent="0.25">
      <c r="A255" s="9"/>
      <c r="B255" s="14"/>
      <c r="G255" s="9"/>
      <c r="H255" s="9"/>
      <c r="I255" s="9"/>
      <c r="J255" s="9"/>
      <c r="K255" s="9"/>
      <c r="L255" s="9"/>
      <c r="M255" s="9"/>
    </row>
    <row r="256" spans="1:13" x14ac:dyDescent="0.25">
      <c r="A256" s="9"/>
      <c r="B256" s="14"/>
      <c r="G256" s="9"/>
      <c r="H256" s="9"/>
      <c r="I256" s="9"/>
      <c r="J256" s="9"/>
      <c r="K256" s="9"/>
      <c r="L256" s="9"/>
      <c r="M256" s="9"/>
    </row>
    <row r="257" spans="1:13" x14ac:dyDescent="0.25">
      <c r="A257" s="9"/>
      <c r="B257" s="14"/>
      <c r="G257" s="9"/>
      <c r="H257" s="9"/>
      <c r="I257" s="9"/>
      <c r="J257" s="9"/>
      <c r="K257" s="9"/>
      <c r="L257" s="9"/>
      <c r="M257" s="9"/>
    </row>
    <row r="258" spans="1:13" x14ac:dyDescent="0.25">
      <c r="A258" s="9"/>
      <c r="B258" s="14"/>
      <c r="G258" s="9"/>
      <c r="H258" s="9"/>
      <c r="I258" s="9"/>
      <c r="J258" s="9"/>
      <c r="K258" s="9"/>
      <c r="L258" s="9"/>
      <c r="M258" s="9"/>
    </row>
    <row r="259" spans="1:13" x14ac:dyDescent="0.25">
      <c r="A259" s="9"/>
      <c r="B259" s="14"/>
      <c r="G259" s="9"/>
      <c r="H259" s="9"/>
      <c r="I259" s="9"/>
      <c r="J259" s="9"/>
      <c r="K259" s="9"/>
      <c r="L259" s="9"/>
      <c r="M259" s="9"/>
    </row>
    <row r="260" spans="1:13" x14ac:dyDescent="0.25">
      <c r="A260" s="9"/>
      <c r="B260" s="14"/>
      <c r="G260" s="9"/>
      <c r="H260" s="9"/>
      <c r="I260" s="9"/>
      <c r="J260" s="9"/>
      <c r="K260" s="9"/>
      <c r="L260" s="9"/>
      <c r="M260" s="9"/>
    </row>
    <row r="261" spans="1:13" x14ac:dyDescent="0.25">
      <c r="A261" s="9"/>
      <c r="B261" s="14"/>
      <c r="G261" s="9"/>
      <c r="H261" s="9"/>
      <c r="I261" s="9"/>
      <c r="J261" s="9"/>
      <c r="K261" s="9"/>
      <c r="L261" s="9"/>
      <c r="M261" s="9"/>
    </row>
    <row r="262" spans="1:13" x14ac:dyDescent="0.25">
      <c r="A262" s="9"/>
      <c r="B262" s="14"/>
      <c r="G262" s="9"/>
      <c r="H262" s="9"/>
      <c r="I262" s="9"/>
      <c r="J262" s="9"/>
      <c r="K262" s="9"/>
      <c r="L262" s="9"/>
      <c r="M262" s="9"/>
    </row>
    <row r="263" spans="1:13" x14ac:dyDescent="0.25">
      <c r="A263" s="9"/>
      <c r="B263" s="14"/>
      <c r="G263" s="9"/>
      <c r="H263" s="9"/>
      <c r="I263" s="9"/>
      <c r="J263" s="9"/>
      <c r="K263" s="9"/>
      <c r="L263" s="9"/>
      <c r="M263" s="9"/>
    </row>
    <row r="264" spans="1:13" x14ac:dyDescent="0.25">
      <c r="A264" s="9"/>
      <c r="B264" s="14"/>
      <c r="G264" s="9"/>
      <c r="H264" s="9"/>
      <c r="I264" s="9"/>
      <c r="J264" s="9"/>
      <c r="K264" s="9"/>
      <c r="L264" s="9"/>
      <c r="M264" s="9"/>
    </row>
    <row r="265" spans="1:13" x14ac:dyDescent="0.25">
      <c r="A265" s="9"/>
      <c r="B265" s="14"/>
      <c r="G265" s="9"/>
      <c r="H265" s="9"/>
      <c r="I265" s="9"/>
      <c r="J265" s="9"/>
      <c r="K265" s="9"/>
      <c r="L265" s="9"/>
      <c r="M265" s="9"/>
    </row>
    <row r="266" spans="1:13" x14ac:dyDescent="0.25">
      <c r="A266" s="9"/>
      <c r="B266" s="14"/>
      <c r="G266" s="9"/>
      <c r="H266" s="9"/>
      <c r="I266" s="9"/>
      <c r="J266" s="9"/>
      <c r="K266" s="9"/>
      <c r="L266" s="9"/>
      <c r="M266" s="9"/>
    </row>
    <row r="267" spans="1:13" x14ac:dyDescent="0.25">
      <c r="A267" s="9"/>
      <c r="B267" s="14"/>
      <c r="G267" s="9"/>
      <c r="H267" s="9"/>
      <c r="I267" s="9"/>
      <c r="J267" s="9"/>
      <c r="K267" s="9"/>
      <c r="L267" s="9"/>
      <c r="M267" s="9"/>
    </row>
    <row r="268" spans="1:13" x14ac:dyDescent="0.25">
      <c r="A268" s="9"/>
      <c r="B268" s="14"/>
      <c r="G268" s="9"/>
      <c r="H268" s="9"/>
      <c r="I268" s="9"/>
      <c r="J268" s="9"/>
      <c r="K268" s="9"/>
      <c r="L268" s="9"/>
      <c r="M268" s="9"/>
    </row>
    <row r="269" spans="1:13" x14ac:dyDescent="0.25">
      <c r="A269" s="9"/>
      <c r="B269" s="14"/>
      <c r="G269" s="9"/>
      <c r="H269" s="9"/>
      <c r="I269" s="9"/>
      <c r="J269" s="9"/>
      <c r="K269" s="9"/>
      <c r="L269" s="9"/>
      <c r="M269" s="9"/>
    </row>
    <row r="270" spans="1:13" x14ac:dyDescent="0.25">
      <c r="A270" s="9"/>
      <c r="B270" s="14"/>
      <c r="G270" s="9"/>
      <c r="H270" s="9"/>
      <c r="I270" s="9"/>
      <c r="J270" s="9"/>
      <c r="K270" s="9"/>
      <c r="L270" s="9"/>
      <c r="M270" s="9"/>
    </row>
    <row r="271" spans="1:13" x14ac:dyDescent="0.25">
      <c r="A271" s="9"/>
      <c r="B271" s="14"/>
      <c r="G271" s="9"/>
      <c r="H271" s="9"/>
      <c r="I271" s="9"/>
      <c r="J271" s="9"/>
      <c r="K271" s="9"/>
      <c r="L271" s="9"/>
      <c r="M271" s="9"/>
    </row>
    <row r="272" spans="1:13" x14ac:dyDescent="0.25">
      <c r="A272" s="9"/>
      <c r="B272" s="14"/>
      <c r="G272" s="9"/>
      <c r="H272" s="9"/>
      <c r="I272" s="9"/>
      <c r="J272" s="9"/>
      <c r="K272" s="9"/>
      <c r="L272" s="9"/>
      <c r="M272" s="9"/>
    </row>
    <row r="273" spans="1:13" x14ac:dyDescent="0.25">
      <c r="A273" s="9"/>
      <c r="B273" s="14"/>
      <c r="G273" s="9"/>
      <c r="H273" s="9"/>
      <c r="I273" s="9"/>
      <c r="J273" s="9"/>
      <c r="K273" s="9"/>
      <c r="L273" s="9"/>
      <c r="M273" s="9"/>
    </row>
    <row r="274" spans="1:13" x14ac:dyDescent="0.25">
      <c r="A274" s="9"/>
      <c r="B274" s="14"/>
      <c r="G274" s="9"/>
      <c r="H274" s="9"/>
      <c r="I274" s="9"/>
      <c r="J274" s="9"/>
      <c r="K274" s="9"/>
      <c r="L274" s="9"/>
      <c r="M274" s="9"/>
    </row>
    <row r="275" spans="1:13" x14ac:dyDescent="0.25">
      <c r="A275" s="9"/>
      <c r="B275" s="14"/>
      <c r="G275" s="9"/>
      <c r="H275" s="9"/>
      <c r="I275" s="9"/>
      <c r="J275" s="9"/>
      <c r="K275" s="9"/>
      <c r="L275" s="9"/>
      <c r="M275" s="9"/>
    </row>
    <row r="276" spans="1:13" x14ac:dyDescent="0.25">
      <c r="A276" s="9"/>
      <c r="B276" s="14"/>
      <c r="G276" s="9"/>
      <c r="H276" s="9"/>
      <c r="I276" s="9"/>
      <c r="J276" s="9"/>
      <c r="K276" s="9"/>
      <c r="L276" s="9"/>
      <c r="M276" s="9"/>
    </row>
    <row r="277" spans="1:13" x14ac:dyDescent="0.25">
      <c r="A277" s="9"/>
      <c r="B277" s="14"/>
      <c r="G277" s="9"/>
      <c r="H277" s="9"/>
      <c r="I277" s="9"/>
      <c r="J277" s="9"/>
      <c r="K277" s="9"/>
      <c r="L277" s="9"/>
      <c r="M277" s="9"/>
    </row>
    <row r="278" spans="1:13" x14ac:dyDescent="0.25">
      <c r="A278" s="9"/>
      <c r="B278" s="14"/>
      <c r="G278" s="9"/>
      <c r="H278" s="9"/>
      <c r="I278" s="9"/>
      <c r="J278" s="9"/>
      <c r="K278" s="9"/>
      <c r="L278" s="9"/>
      <c r="M278" s="9"/>
    </row>
    <row r="279" spans="1:13" x14ac:dyDescent="0.25">
      <c r="A279" s="9"/>
      <c r="B279" s="14"/>
      <c r="G279" s="9"/>
      <c r="H279" s="9"/>
      <c r="I279" s="9"/>
      <c r="J279" s="9"/>
      <c r="K279" s="9"/>
      <c r="L279" s="9"/>
      <c r="M279" s="9"/>
    </row>
    <row r="280" spans="1:13" x14ac:dyDescent="0.25">
      <c r="A280" s="9"/>
      <c r="B280" s="14"/>
      <c r="G280" s="9"/>
      <c r="H280" s="9"/>
      <c r="I280" s="9"/>
      <c r="J280" s="9"/>
      <c r="K280" s="9"/>
      <c r="L280" s="9"/>
      <c r="M280" s="9"/>
    </row>
    <row r="281" spans="1:13" x14ac:dyDescent="0.25">
      <c r="A281" s="9"/>
      <c r="B281" s="14"/>
      <c r="G281" s="9"/>
      <c r="H281" s="9"/>
      <c r="I281" s="9"/>
      <c r="J281" s="9"/>
      <c r="K281" s="9"/>
      <c r="L281" s="9"/>
      <c r="M281" s="9"/>
    </row>
    <row r="282" spans="1:13" x14ac:dyDescent="0.25">
      <c r="A282" s="9"/>
      <c r="B282" s="14"/>
      <c r="G282" s="9"/>
      <c r="H282" s="9"/>
      <c r="I282" s="9"/>
      <c r="J282" s="9"/>
      <c r="K282" s="9"/>
      <c r="L282" s="9"/>
      <c r="M282" s="9"/>
    </row>
    <row r="283" spans="1:13" x14ac:dyDescent="0.25">
      <c r="A283" s="9"/>
      <c r="B283" s="14"/>
      <c r="G283" s="9"/>
      <c r="H283" s="9"/>
      <c r="I283" s="9"/>
      <c r="J283" s="9"/>
      <c r="K283" s="9"/>
      <c r="L283" s="9"/>
      <c r="M283" s="9"/>
    </row>
    <row r="284" spans="1:13" x14ac:dyDescent="0.25">
      <c r="A284" s="9"/>
      <c r="B284" s="14"/>
      <c r="G284" s="9"/>
      <c r="H284" s="9"/>
      <c r="I284" s="9"/>
      <c r="J284" s="9"/>
      <c r="K284" s="9"/>
      <c r="L284" s="9"/>
      <c r="M284" s="9"/>
    </row>
    <row r="285" spans="1:13" x14ac:dyDescent="0.25">
      <c r="A285" s="9"/>
      <c r="B285" s="14"/>
      <c r="G285" s="9"/>
      <c r="H285" s="9"/>
      <c r="I285" s="9"/>
      <c r="J285" s="9"/>
      <c r="K285" s="9"/>
      <c r="L285" s="9"/>
      <c r="M285" s="9"/>
    </row>
    <row r="286" spans="1:13" x14ac:dyDescent="0.25">
      <c r="A286" s="9"/>
      <c r="B286" s="14"/>
      <c r="G286" s="9"/>
      <c r="H286" s="9"/>
      <c r="I286" s="9"/>
      <c r="J286" s="9"/>
      <c r="K286" s="9"/>
      <c r="L286" s="9"/>
      <c r="M286" s="9"/>
    </row>
    <row r="287" spans="1:13" x14ac:dyDescent="0.25">
      <c r="A287" s="9"/>
      <c r="B287" s="14"/>
      <c r="G287" s="9"/>
      <c r="H287" s="9"/>
      <c r="I287" s="9"/>
      <c r="J287" s="9"/>
      <c r="K287" s="9"/>
      <c r="L287" s="9"/>
      <c r="M287" s="9"/>
    </row>
    <row r="288" spans="1:13" x14ac:dyDescent="0.25">
      <c r="A288" s="9"/>
      <c r="B288" s="14"/>
      <c r="G288" s="9"/>
      <c r="H288" s="9"/>
      <c r="I288" s="9"/>
      <c r="J288" s="9"/>
      <c r="K288" s="9"/>
      <c r="L288" s="9"/>
      <c r="M288" s="9"/>
    </row>
    <row r="289" spans="1:13" x14ac:dyDescent="0.25">
      <c r="A289" s="9"/>
      <c r="B289" s="14"/>
      <c r="G289" s="9"/>
      <c r="H289" s="9"/>
      <c r="I289" s="9"/>
      <c r="J289" s="9"/>
      <c r="K289" s="9"/>
      <c r="L289" s="9"/>
      <c r="M289" s="9"/>
    </row>
    <row r="290" spans="1:13" x14ac:dyDescent="0.25">
      <c r="A290" s="9"/>
      <c r="B290" s="14"/>
      <c r="G290" s="9"/>
      <c r="H290" s="9"/>
      <c r="I290" s="9"/>
      <c r="J290" s="9"/>
      <c r="K290" s="9"/>
      <c r="L290" s="9"/>
      <c r="M290" s="9"/>
    </row>
    <row r="291" spans="1:13" x14ac:dyDescent="0.25">
      <c r="A291" s="9"/>
      <c r="B291" s="14"/>
      <c r="G291" s="9"/>
      <c r="H291" s="9"/>
      <c r="I291" s="9"/>
      <c r="J291" s="9"/>
      <c r="K291" s="9"/>
      <c r="L291" s="9"/>
      <c r="M291" s="9"/>
    </row>
    <row r="292" spans="1:13" x14ac:dyDescent="0.25">
      <c r="A292" s="9"/>
      <c r="B292" s="14"/>
      <c r="G292" s="9"/>
      <c r="H292" s="9"/>
      <c r="I292" s="9"/>
      <c r="J292" s="9"/>
      <c r="K292" s="9"/>
      <c r="L292" s="9"/>
      <c r="M292" s="9"/>
    </row>
    <row r="293" spans="1:13" x14ac:dyDescent="0.25">
      <c r="A293" s="9"/>
      <c r="B293" s="14"/>
      <c r="G293" s="9"/>
      <c r="H293" s="9"/>
      <c r="I293" s="9"/>
      <c r="J293" s="9"/>
      <c r="K293" s="9"/>
      <c r="L293" s="9"/>
      <c r="M293" s="9"/>
    </row>
    <row r="294" spans="1:13" x14ac:dyDescent="0.25">
      <c r="A294" s="9"/>
      <c r="B294" s="14"/>
      <c r="G294" s="9"/>
      <c r="H294" s="9"/>
      <c r="I294" s="9"/>
      <c r="J294" s="9"/>
      <c r="K294" s="9"/>
      <c r="L294" s="9"/>
      <c r="M294" s="9"/>
    </row>
    <row r="295" spans="1:13" x14ac:dyDescent="0.25">
      <c r="A295" s="9"/>
      <c r="B295" s="14"/>
      <c r="G295" s="9"/>
      <c r="H295" s="9"/>
      <c r="I295" s="9"/>
      <c r="J295" s="9"/>
      <c r="K295" s="9"/>
      <c r="L295" s="9"/>
      <c r="M295" s="9"/>
    </row>
    <row r="296" spans="1:13" x14ac:dyDescent="0.25">
      <c r="A296" s="9"/>
      <c r="B296" s="14"/>
      <c r="G296" s="9"/>
      <c r="H296" s="9"/>
      <c r="I296" s="9"/>
      <c r="J296" s="9"/>
      <c r="K296" s="9"/>
      <c r="L296" s="9"/>
      <c r="M296" s="9"/>
    </row>
    <row r="297" spans="1:13" x14ac:dyDescent="0.25">
      <c r="A297" s="9"/>
      <c r="B297" s="14"/>
      <c r="G297" s="9"/>
      <c r="H297" s="9"/>
      <c r="I297" s="9"/>
      <c r="J297" s="9"/>
      <c r="K297" s="9"/>
      <c r="L297" s="9"/>
      <c r="M297" s="9"/>
    </row>
    <row r="298" spans="1:13" x14ac:dyDescent="0.25">
      <c r="A298" s="9"/>
      <c r="B298" s="14"/>
      <c r="G298" s="9"/>
      <c r="H298" s="9"/>
      <c r="I298" s="9"/>
      <c r="J298" s="9"/>
      <c r="K298" s="9"/>
      <c r="L298" s="9"/>
      <c r="M298" s="9"/>
    </row>
    <row r="299" spans="1:13" x14ac:dyDescent="0.25">
      <c r="A299" s="9"/>
      <c r="B299" s="14"/>
      <c r="G299" s="9"/>
      <c r="H299" s="9"/>
      <c r="I299" s="9"/>
      <c r="J299" s="9"/>
      <c r="K299" s="9"/>
      <c r="L299" s="9"/>
      <c r="M299" s="9"/>
    </row>
    <row r="300" spans="1:13" x14ac:dyDescent="0.25">
      <c r="A300" s="9"/>
      <c r="B300" s="14"/>
      <c r="G300" s="9"/>
      <c r="H300" s="9"/>
      <c r="I300" s="9"/>
      <c r="J300" s="9"/>
      <c r="K300" s="9"/>
      <c r="L300" s="9"/>
      <c r="M300" s="9"/>
    </row>
    <row r="301" spans="1:13" x14ac:dyDescent="0.25">
      <c r="A301" s="9"/>
      <c r="B301" s="14"/>
      <c r="G301" s="9"/>
      <c r="H301" s="9"/>
      <c r="I301" s="9"/>
      <c r="J301" s="9"/>
      <c r="K301" s="9"/>
      <c r="L301" s="9"/>
      <c r="M301" s="9"/>
    </row>
    <row r="302" spans="1:13" x14ac:dyDescent="0.25">
      <c r="A302" s="9"/>
      <c r="B302" s="14"/>
      <c r="G302" s="9"/>
      <c r="H302" s="9"/>
      <c r="I302" s="9"/>
      <c r="J302" s="9"/>
      <c r="K302" s="9"/>
      <c r="L302" s="9"/>
      <c r="M302" s="9"/>
    </row>
    <row r="303" spans="1:13" x14ac:dyDescent="0.25">
      <c r="A303" s="9"/>
      <c r="B303" s="14"/>
      <c r="G303" s="9"/>
      <c r="H303" s="9"/>
      <c r="I303" s="9"/>
      <c r="J303" s="9"/>
      <c r="K303" s="9"/>
      <c r="L303" s="9"/>
      <c r="M303" s="9"/>
    </row>
    <row r="304" spans="1:13" x14ac:dyDescent="0.25">
      <c r="A304" s="9"/>
      <c r="B304" s="14"/>
      <c r="G304" s="9"/>
      <c r="H304" s="9"/>
      <c r="I304" s="9"/>
      <c r="J304" s="9"/>
      <c r="K304" s="9"/>
      <c r="L304" s="9"/>
      <c r="M304" s="9"/>
    </row>
    <row r="305" spans="1:13" x14ac:dyDescent="0.25">
      <c r="A305" s="9"/>
      <c r="B305" s="14"/>
      <c r="G305" s="9"/>
      <c r="H305" s="9"/>
      <c r="I305" s="9"/>
      <c r="J305" s="9"/>
      <c r="K305" s="9"/>
      <c r="L305" s="9"/>
      <c r="M305" s="9"/>
    </row>
    <row r="306" spans="1:13" x14ac:dyDescent="0.25">
      <c r="A306" s="9"/>
      <c r="B306" s="14"/>
      <c r="G306" s="9"/>
      <c r="H306" s="9"/>
      <c r="I306" s="9"/>
      <c r="J306" s="9"/>
      <c r="K306" s="9"/>
      <c r="L306" s="9"/>
      <c r="M306" s="9"/>
    </row>
    <row r="307" spans="1:13" x14ac:dyDescent="0.25">
      <c r="A307" s="9"/>
      <c r="B307" s="14"/>
      <c r="G307" s="9"/>
      <c r="H307" s="9"/>
      <c r="I307" s="9"/>
      <c r="J307" s="9"/>
      <c r="K307" s="9"/>
      <c r="L307" s="9"/>
      <c r="M307" s="9"/>
    </row>
    <row r="308" spans="1:13" x14ac:dyDescent="0.25">
      <c r="A308" s="9"/>
      <c r="B308" s="14"/>
      <c r="G308" s="9"/>
      <c r="H308" s="9"/>
      <c r="I308" s="9"/>
      <c r="J308" s="9"/>
      <c r="K308" s="9"/>
      <c r="L308" s="9"/>
      <c r="M308" s="9"/>
    </row>
    <row r="309" spans="1:13" x14ac:dyDescent="0.25">
      <c r="A309" s="9"/>
      <c r="B309" s="14"/>
      <c r="G309" s="9"/>
      <c r="H309" s="9"/>
      <c r="I309" s="9"/>
      <c r="J309" s="9"/>
      <c r="K309" s="9"/>
      <c r="L309" s="9"/>
      <c r="M309" s="9"/>
    </row>
    <row r="310" spans="1:13" x14ac:dyDescent="0.25">
      <c r="A310" s="9"/>
      <c r="B310" s="14"/>
      <c r="G310" s="9"/>
      <c r="H310" s="9"/>
      <c r="I310" s="9"/>
      <c r="J310" s="9"/>
      <c r="K310" s="9"/>
      <c r="L310" s="9"/>
      <c r="M310" s="9"/>
    </row>
    <row r="311" spans="1:13" x14ac:dyDescent="0.25">
      <c r="A311" s="9"/>
      <c r="B311" s="14"/>
      <c r="G311" s="9"/>
      <c r="H311" s="9"/>
      <c r="I311" s="9"/>
      <c r="J311" s="9"/>
      <c r="K311" s="9"/>
      <c r="L311" s="9"/>
      <c r="M311" s="9"/>
    </row>
    <row r="312" spans="1:13" x14ac:dyDescent="0.25">
      <c r="A312" s="9"/>
      <c r="B312" s="14"/>
      <c r="G312" s="9"/>
      <c r="H312" s="9"/>
      <c r="I312" s="9"/>
      <c r="J312" s="9"/>
      <c r="K312" s="9"/>
      <c r="L312" s="9"/>
      <c r="M312" s="9"/>
    </row>
    <row r="313" spans="1:13" x14ac:dyDescent="0.25">
      <c r="A313" s="9"/>
      <c r="B313" s="14"/>
      <c r="G313" s="9"/>
      <c r="H313" s="9"/>
      <c r="I313" s="9"/>
      <c r="J313" s="9"/>
      <c r="K313" s="9"/>
      <c r="L313" s="9"/>
      <c r="M313" s="9"/>
    </row>
    <row r="314" spans="1:13" x14ac:dyDescent="0.25">
      <c r="A314" s="9"/>
      <c r="B314" s="14"/>
      <c r="G314" s="9"/>
      <c r="H314" s="9"/>
      <c r="I314" s="9"/>
      <c r="J314" s="9"/>
      <c r="K314" s="9"/>
      <c r="L314" s="9"/>
      <c r="M314" s="9"/>
    </row>
    <row r="315" spans="1:13" x14ac:dyDescent="0.25">
      <c r="A315" s="9"/>
      <c r="B315" s="14"/>
      <c r="G315" s="9"/>
      <c r="H315" s="9"/>
      <c r="I315" s="9"/>
      <c r="J315" s="9"/>
      <c r="K315" s="9"/>
      <c r="L315" s="9"/>
      <c r="M315" s="9"/>
    </row>
    <row r="316" spans="1:13" x14ac:dyDescent="0.25">
      <c r="A316" s="9"/>
      <c r="B316" s="14"/>
      <c r="G316" s="9"/>
      <c r="H316" s="9"/>
      <c r="I316" s="9"/>
      <c r="J316" s="9"/>
      <c r="K316" s="9"/>
      <c r="L316" s="9"/>
      <c r="M316" s="9"/>
    </row>
    <row r="317" spans="1:13" x14ac:dyDescent="0.25">
      <c r="A317" s="9"/>
      <c r="B317" s="14"/>
      <c r="G317" s="9"/>
      <c r="H317" s="9"/>
      <c r="I317" s="9"/>
      <c r="J317" s="9"/>
      <c r="K317" s="9"/>
      <c r="L317" s="9"/>
      <c r="M317" s="9"/>
    </row>
    <row r="318" spans="1:13" x14ac:dyDescent="0.25">
      <c r="A318" s="9"/>
      <c r="B318" s="14"/>
      <c r="G318" s="9"/>
      <c r="H318" s="9"/>
      <c r="I318" s="9"/>
      <c r="J318" s="9"/>
      <c r="K318" s="9"/>
      <c r="L318" s="9"/>
      <c r="M318" s="9"/>
    </row>
    <row r="319" spans="1:13" x14ac:dyDescent="0.25">
      <c r="A319" s="9"/>
      <c r="B319" s="14"/>
      <c r="G319" s="9"/>
      <c r="H319" s="9"/>
      <c r="I319" s="9"/>
      <c r="J319" s="9"/>
      <c r="K319" s="9"/>
      <c r="L319" s="9"/>
      <c r="M319" s="9"/>
    </row>
    <row r="320" spans="1:13" x14ac:dyDescent="0.25">
      <c r="A320" s="9"/>
      <c r="B320" s="14"/>
      <c r="G320" s="9"/>
      <c r="H320" s="9"/>
      <c r="I320" s="9"/>
      <c r="J320" s="9"/>
      <c r="K320" s="9"/>
      <c r="L320" s="9"/>
      <c r="M320" s="9"/>
    </row>
    <row r="321" spans="1:13" x14ac:dyDescent="0.25">
      <c r="A321" s="9"/>
      <c r="B321" s="14"/>
      <c r="G321" s="9"/>
      <c r="H321" s="9"/>
      <c r="I321" s="9"/>
      <c r="J321" s="9"/>
      <c r="K321" s="9"/>
      <c r="L321" s="9"/>
      <c r="M321" s="9"/>
    </row>
    <row r="322" spans="1:13" x14ac:dyDescent="0.25">
      <c r="A322" s="9"/>
      <c r="B322" s="14"/>
      <c r="G322" s="9"/>
      <c r="H322" s="9"/>
      <c r="I322" s="9"/>
      <c r="J322" s="9"/>
      <c r="K322" s="9"/>
      <c r="L322" s="9"/>
      <c r="M322" s="9"/>
    </row>
    <row r="323" spans="1:13" x14ac:dyDescent="0.25">
      <c r="A323" s="9"/>
      <c r="B323" s="14"/>
      <c r="G323" s="9"/>
      <c r="H323" s="9"/>
      <c r="I323" s="9"/>
      <c r="J323" s="9"/>
      <c r="K323" s="9"/>
      <c r="L323" s="9"/>
      <c r="M323" s="9"/>
    </row>
    <row r="324" spans="1:13" x14ac:dyDescent="0.25">
      <c r="A324" s="9"/>
      <c r="B324" s="14"/>
      <c r="G324" s="9"/>
      <c r="H324" s="9"/>
      <c r="I324" s="9"/>
      <c r="J324" s="9"/>
      <c r="K324" s="9"/>
      <c r="L324" s="9"/>
      <c r="M324" s="9"/>
    </row>
    <row r="325" spans="1:13" x14ac:dyDescent="0.25">
      <c r="A325" s="9"/>
      <c r="B325" s="14"/>
      <c r="G325" s="9"/>
      <c r="H325" s="9"/>
      <c r="I325" s="9"/>
      <c r="J325" s="9"/>
      <c r="K325" s="9"/>
      <c r="L325" s="9"/>
      <c r="M325" s="9"/>
    </row>
    <row r="326" spans="1:13" x14ac:dyDescent="0.25">
      <c r="A326" s="9"/>
      <c r="B326" s="14"/>
      <c r="G326" s="9"/>
      <c r="H326" s="9"/>
      <c r="I326" s="9"/>
      <c r="J326" s="9"/>
      <c r="K326" s="9"/>
      <c r="L326" s="9"/>
      <c r="M326" s="9"/>
    </row>
    <row r="327" spans="1:13" x14ac:dyDescent="0.25">
      <c r="A327" s="9"/>
      <c r="B327" s="14"/>
      <c r="G327" s="9"/>
      <c r="H327" s="9"/>
      <c r="I327" s="9"/>
      <c r="J327" s="9"/>
      <c r="K327" s="9"/>
      <c r="L327" s="9"/>
      <c r="M327" s="9"/>
    </row>
    <row r="328" spans="1:13" x14ac:dyDescent="0.25">
      <c r="A328" s="9"/>
      <c r="B328" s="14"/>
      <c r="G328" s="9"/>
      <c r="H328" s="9"/>
      <c r="I328" s="9"/>
      <c r="J328" s="9"/>
      <c r="K328" s="9"/>
      <c r="L328" s="9"/>
      <c r="M328" s="9"/>
    </row>
    <row r="329" spans="1:13" x14ac:dyDescent="0.25">
      <c r="A329" s="9"/>
      <c r="B329" s="14"/>
      <c r="G329" s="9"/>
      <c r="H329" s="9"/>
      <c r="I329" s="9"/>
      <c r="J329" s="9"/>
      <c r="K329" s="9"/>
      <c r="L329" s="9"/>
      <c r="M329" s="9"/>
    </row>
    <row r="330" spans="1:13" x14ac:dyDescent="0.25">
      <c r="A330" s="9"/>
      <c r="B330" s="14"/>
      <c r="G330" s="9"/>
      <c r="H330" s="9"/>
      <c r="I330" s="9"/>
      <c r="J330" s="9"/>
      <c r="K330" s="9"/>
      <c r="L330" s="9"/>
      <c r="M330" s="9"/>
    </row>
    <row r="331" spans="1:13" x14ac:dyDescent="0.25">
      <c r="A331" s="9"/>
      <c r="B331" s="14"/>
      <c r="G331" s="9"/>
      <c r="H331" s="9"/>
      <c r="I331" s="9"/>
      <c r="J331" s="9"/>
      <c r="K331" s="9"/>
      <c r="L331" s="9"/>
      <c r="M331" s="9"/>
    </row>
    <row r="332" spans="1:13" x14ac:dyDescent="0.25">
      <c r="A332" s="9"/>
      <c r="B332" s="14"/>
      <c r="G332" s="9"/>
      <c r="H332" s="9"/>
      <c r="I332" s="9"/>
      <c r="J332" s="9"/>
      <c r="K332" s="9"/>
      <c r="L332" s="9"/>
      <c r="M332" s="9"/>
    </row>
    <row r="333" spans="1:13" x14ac:dyDescent="0.25">
      <c r="A333" s="9"/>
      <c r="B333" s="14"/>
      <c r="G333" s="9"/>
      <c r="H333" s="9"/>
      <c r="I333" s="9"/>
      <c r="J333" s="9"/>
      <c r="K333" s="9"/>
      <c r="L333" s="9"/>
      <c r="M333" s="9"/>
    </row>
    <row r="334" spans="1:13" x14ac:dyDescent="0.25">
      <c r="A334" s="9"/>
      <c r="B334" s="14"/>
      <c r="G334" s="9"/>
      <c r="H334" s="9"/>
      <c r="I334" s="9"/>
      <c r="J334" s="9"/>
      <c r="K334" s="9"/>
      <c r="L334" s="9"/>
      <c r="M334" s="9"/>
    </row>
    <row r="335" spans="1:13" x14ac:dyDescent="0.25">
      <c r="A335" s="9"/>
      <c r="B335" s="14"/>
      <c r="G335" s="9"/>
      <c r="H335" s="9"/>
      <c r="I335" s="9"/>
      <c r="J335" s="9"/>
      <c r="K335" s="9"/>
      <c r="L335" s="9"/>
      <c r="M335" s="9"/>
    </row>
    <row r="336" spans="1:13" x14ac:dyDescent="0.25">
      <c r="A336" s="9"/>
      <c r="B336" s="14"/>
      <c r="G336" s="9"/>
      <c r="H336" s="9"/>
      <c r="I336" s="9"/>
      <c r="J336" s="9"/>
      <c r="K336" s="9"/>
      <c r="L336" s="9"/>
      <c r="M336" s="9"/>
    </row>
    <row r="337" spans="1:13" x14ac:dyDescent="0.25">
      <c r="A337" s="9"/>
      <c r="B337" s="14"/>
      <c r="G337" s="9"/>
      <c r="H337" s="9"/>
      <c r="I337" s="9"/>
      <c r="J337" s="9"/>
      <c r="K337" s="9"/>
      <c r="L337" s="9"/>
      <c r="M337" s="9"/>
    </row>
    <row r="338" spans="1:13" x14ac:dyDescent="0.25">
      <c r="A338" s="9"/>
      <c r="B338" s="14"/>
      <c r="G338" s="9"/>
      <c r="H338" s="9"/>
      <c r="I338" s="9"/>
      <c r="J338" s="9"/>
      <c r="K338" s="9"/>
      <c r="L338" s="9"/>
      <c r="M338" s="9"/>
    </row>
    <row r="339" spans="1:13" x14ac:dyDescent="0.25">
      <c r="A339" s="9"/>
      <c r="B339" s="14"/>
      <c r="G339" s="9"/>
      <c r="H339" s="9"/>
      <c r="I339" s="9"/>
      <c r="J339" s="9"/>
      <c r="K339" s="9"/>
      <c r="L339" s="9"/>
      <c r="M339" s="9"/>
    </row>
    <row r="340" spans="1:13" x14ac:dyDescent="0.25">
      <c r="A340" s="9"/>
      <c r="B340" s="14"/>
      <c r="G340" s="9"/>
      <c r="H340" s="9"/>
      <c r="I340" s="9"/>
      <c r="J340" s="9"/>
      <c r="K340" s="9"/>
      <c r="L340" s="9"/>
      <c r="M340" s="9"/>
    </row>
    <row r="341" spans="1:13" x14ac:dyDescent="0.25">
      <c r="A341" s="9"/>
      <c r="B341" s="14"/>
      <c r="G341" s="9"/>
      <c r="H341" s="9"/>
      <c r="I341" s="9"/>
      <c r="J341" s="9"/>
      <c r="K341" s="9"/>
      <c r="L341" s="9"/>
      <c r="M341" s="9"/>
    </row>
    <row r="342" spans="1:13" x14ac:dyDescent="0.25">
      <c r="A342" s="9"/>
      <c r="B342" s="14"/>
      <c r="G342" s="9"/>
      <c r="H342" s="9"/>
      <c r="I342" s="9"/>
      <c r="J342" s="9"/>
      <c r="K342" s="9"/>
      <c r="L342" s="9"/>
      <c r="M342" s="9"/>
    </row>
    <row r="343" spans="1:13" x14ac:dyDescent="0.25">
      <c r="A343" s="9"/>
      <c r="B343" s="14"/>
      <c r="G343" s="9"/>
      <c r="H343" s="9"/>
      <c r="I343" s="9"/>
      <c r="J343" s="9"/>
      <c r="K343" s="9"/>
      <c r="L343" s="9"/>
      <c r="M343" s="9"/>
    </row>
    <row r="344" spans="1:13" x14ac:dyDescent="0.25">
      <c r="A344" s="9"/>
      <c r="B344" s="14"/>
      <c r="G344" s="9"/>
      <c r="H344" s="9"/>
      <c r="I344" s="9"/>
      <c r="J344" s="9"/>
      <c r="K344" s="9"/>
      <c r="L344" s="9"/>
      <c r="M344" s="9"/>
    </row>
    <row r="345" spans="1:13" x14ac:dyDescent="0.25">
      <c r="A345" s="9"/>
      <c r="B345" s="14"/>
      <c r="G345" s="9"/>
      <c r="H345" s="9"/>
      <c r="I345" s="9"/>
      <c r="J345" s="9"/>
      <c r="K345" s="9"/>
      <c r="L345" s="9"/>
      <c r="M345" s="9"/>
    </row>
    <row r="346" spans="1:13" x14ac:dyDescent="0.25">
      <c r="A346" s="9"/>
      <c r="B346" s="14"/>
      <c r="G346" s="9"/>
      <c r="H346" s="9"/>
      <c r="I346" s="9"/>
      <c r="J346" s="9"/>
      <c r="K346" s="9"/>
      <c r="L346" s="9"/>
      <c r="M346" s="9"/>
    </row>
    <row r="347" spans="1:13" x14ac:dyDescent="0.25">
      <c r="A347" s="9"/>
      <c r="B347" s="14"/>
      <c r="G347" s="9"/>
      <c r="H347" s="9"/>
      <c r="I347" s="9"/>
      <c r="J347" s="9"/>
      <c r="K347" s="9"/>
      <c r="L347" s="9"/>
      <c r="M347" s="9"/>
    </row>
    <row r="348" spans="1:13" x14ac:dyDescent="0.25">
      <c r="A348" s="9"/>
      <c r="B348" s="14"/>
      <c r="G348" s="9"/>
      <c r="H348" s="9"/>
      <c r="I348" s="9"/>
      <c r="J348" s="9"/>
      <c r="K348" s="9"/>
      <c r="L348" s="9"/>
      <c r="M348" s="9"/>
    </row>
    <row r="349" spans="1:13" x14ac:dyDescent="0.25">
      <c r="A349" s="9"/>
      <c r="B349" s="14"/>
      <c r="G349" s="9"/>
      <c r="H349" s="9"/>
      <c r="I349" s="9"/>
      <c r="J349" s="9"/>
      <c r="K349" s="9"/>
      <c r="L349" s="9"/>
      <c r="M349" s="9"/>
    </row>
    <row r="350" spans="1:13" x14ac:dyDescent="0.25">
      <c r="A350" s="9"/>
      <c r="B350" s="14"/>
      <c r="G350" s="9"/>
      <c r="H350" s="9"/>
      <c r="I350" s="9"/>
      <c r="J350" s="9"/>
      <c r="K350" s="9"/>
      <c r="L350" s="9"/>
      <c r="M350" s="9"/>
    </row>
    <row r="351" spans="1:13" x14ac:dyDescent="0.25">
      <c r="A351" s="9"/>
      <c r="B351" s="14"/>
      <c r="G351" s="9"/>
      <c r="H351" s="9"/>
      <c r="I351" s="9"/>
      <c r="J351" s="9"/>
      <c r="K351" s="9"/>
      <c r="L351" s="9"/>
      <c r="M351" s="9"/>
    </row>
    <row r="352" spans="1:13" x14ac:dyDescent="0.25">
      <c r="A352" s="9"/>
      <c r="B352" s="14"/>
      <c r="G352" s="9"/>
      <c r="H352" s="9"/>
      <c r="I352" s="9"/>
      <c r="J352" s="9"/>
      <c r="K352" s="9"/>
      <c r="L352" s="9"/>
      <c r="M352" s="9"/>
    </row>
    <row r="353" spans="1:13" x14ac:dyDescent="0.25">
      <c r="A353" s="9"/>
      <c r="B353" s="14"/>
      <c r="G353" s="9"/>
      <c r="H353" s="9"/>
      <c r="I353" s="9"/>
      <c r="J353" s="9"/>
      <c r="K353" s="9"/>
      <c r="L353" s="9"/>
      <c r="M353" s="9"/>
    </row>
    <row r="354" spans="1:13" x14ac:dyDescent="0.25">
      <c r="A354" s="9"/>
      <c r="B354" s="14"/>
      <c r="G354" s="9"/>
      <c r="H354" s="9"/>
      <c r="I354" s="9"/>
      <c r="J354" s="9"/>
      <c r="K354" s="9"/>
      <c r="L354" s="9"/>
      <c r="M354" s="9"/>
    </row>
    <row r="355" spans="1:13" x14ac:dyDescent="0.25">
      <c r="A355" s="9"/>
      <c r="B355" s="14"/>
      <c r="G355" s="9"/>
      <c r="H355" s="9"/>
      <c r="I355" s="9"/>
      <c r="J355" s="9"/>
      <c r="K355" s="9"/>
      <c r="L355" s="9"/>
      <c r="M355" s="9"/>
    </row>
    <row r="356" spans="1:13" x14ac:dyDescent="0.25">
      <c r="A356" s="9"/>
      <c r="B356" s="14"/>
      <c r="G356" s="9"/>
      <c r="H356" s="9"/>
      <c r="I356" s="9"/>
      <c r="J356" s="9"/>
      <c r="K356" s="9"/>
      <c r="L356" s="9"/>
      <c r="M356" s="9"/>
    </row>
    <row r="357" spans="1:13" x14ac:dyDescent="0.25">
      <c r="A357" s="9"/>
      <c r="B357" s="14"/>
      <c r="G357" s="9"/>
      <c r="H357" s="9"/>
      <c r="I357" s="9"/>
      <c r="J357" s="9"/>
      <c r="K357" s="9"/>
      <c r="L357" s="9"/>
      <c r="M357" s="9"/>
    </row>
    <row r="358" spans="1:13" x14ac:dyDescent="0.25">
      <c r="A358" s="9"/>
      <c r="B358" s="14"/>
      <c r="G358" s="9"/>
      <c r="H358" s="9"/>
      <c r="I358" s="9"/>
      <c r="J358" s="9"/>
      <c r="K358" s="9"/>
      <c r="L358" s="9"/>
      <c r="M358" s="9"/>
    </row>
    <row r="359" spans="1:13" x14ac:dyDescent="0.25">
      <c r="A359" s="9"/>
      <c r="B359" s="14"/>
      <c r="G359" s="9"/>
      <c r="H359" s="9"/>
      <c r="I359" s="9"/>
      <c r="J359" s="9"/>
      <c r="K359" s="9"/>
      <c r="L359" s="9"/>
      <c r="M359" s="9"/>
    </row>
    <row r="360" spans="1:13" x14ac:dyDescent="0.25">
      <c r="A360" s="9"/>
      <c r="B360" s="14"/>
      <c r="G360" s="9"/>
      <c r="H360" s="9"/>
      <c r="I360" s="9"/>
      <c r="J360" s="9"/>
      <c r="K360" s="9"/>
      <c r="L360" s="9"/>
      <c r="M360" s="9"/>
    </row>
    <row r="361" spans="1:13" x14ac:dyDescent="0.25">
      <c r="A361" s="9"/>
      <c r="B361" s="14"/>
      <c r="G361" s="9"/>
      <c r="H361" s="9"/>
      <c r="I361" s="9"/>
      <c r="J361" s="9"/>
      <c r="K361" s="9"/>
      <c r="L361" s="9"/>
      <c r="M361" s="9"/>
    </row>
    <row r="362" spans="1:13" x14ac:dyDescent="0.25">
      <c r="A362" s="9"/>
      <c r="B362" s="14"/>
      <c r="G362" s="9"/>
      <c r="H362" s="9"/>
      <c r="I362" s="9"/>
      <c r="J362" s="9"/>
      <c r="K362" s="9"/>
      <c r="L362" s="9"/>
      <c r="M362" s="9"/>
    </row>
    <row r="363" spans="1:13" x14ac:dyDescent="0.25">
      <c r="A363" s="9"/>
      <c r="B363" s="14"/>
      <c r="G363" s="9"/>
      <c r="H363" s="9"/>
      <c r="I363" s="9"/>
      <c r="J363" s="9"/>
      <c r="K363" s="9"/>
      <c r="L363" s="9"/>
      <c r="M363" s="9"/>
    </row>
    <row r="364" spans="1:13" x14ac:dyDescent="0.25">
      <c r="A364" s="9"/>
      <c r="B364" s="14"/>
      <c r="G364" s="9"/>
      <c r="H364" s="9"/>
      <c r="I364" s="9"/>
      <c r="J364" s="9"/>
      <c r="K364" s="9"/>
      <c r="L364" s="9"/>
      <c r="M364" s="9"/>
    </row>
    <row r="365" spans="1:13" x14ac:dyDescent="0.25">
      <c r="A365" s="9"/>
      <c r="B365" s="14"/>
      <c r="G365" s="9"/>
      <c r="H365" s="9"/>
      <c r="I365" s="9"/>
      <c r="J365" s="9"/>
      <c r="K365" s="9"/>
      <c r="L365" s="9"/>
      <c r="M365" s="9"/>
    </row>
    <row r="366" spans="1:13" x14ac:dyDescent="0.25">
      <c r="A366" s="9"/>
      <c r="B366" s="14"/>
      <c r="G366" s="9"/>
      <c r="H366" s="9"/>
      <c r="I366" s="9"/>
      <c r="J366" s="9"/>
      <c r="K366" s="9"/>
      <c r="L366" s="9"/>
      <c r="M366" s="9"/>
    </row>
    <row r="367" spans="1:13" x14ac:dyDescent="0.25">
      <c r="A367" s="9"/>
      <c r="B367" s="14"/>
      <c r="G367" s="9"/>
      <c r="H367" s="9"/>
      <c r="I367" s="9"/>
      <c r="J367" s="9"/>
      <c r="K367" s="9"/>
      <c r="L367" s="9"/>
      <c r="M367" s="9"/>
    </row>
    <row r="368" spans="1:13" x14ac:dyDescent="0.25">
      <c r="A368" s="9"/>
      <c r="B368" s="14"/>
      <c r="G368" s="9"/>
      <c r="H368" s="9"/>
      <c r="I368" s="9"/>
      <c r="J368" s="9"/>
      <c r="K368" s="9"/>
      <c r="L368" s="9"/>
      <c r="M368" s="9"/>
    </row>
    <row r="369" spans="1:13" x14ac:dyDescent="0.25">
      <c r="A369" s="9"/>
      <c r="B369" s="14"/>
      <c r="G369" s="9"/>
      <c r="H369" s="9"/>
      <c r="I369" s="9"/>
      <c r="J369" s="9"/>
      <c r="K369" s="9"/>
      <c r="L369" s="9"/>
      <c r="M369" s="9"/>
    </row>
    <row r="370" spans="1:13" x14ac:dyDescent="0.25">
      <c r="A370" s="9"/>
      <c r="B370" s="14"/>
      <c r="G370" s="9"/>
      <c r="H370" s="9"/>
      <c r="I370" s="9"/>
      <c r="J370" s="9"/>
      <c r="K370" s="9"/>
      <c r="L370" s="9"/>
      <c r="M370" s="9"/>
    </row>
    <row r="371" spans="1:13" x14ac:dyDescent="0.25">
      <c r="A371" s="9"/>
      <c r="B371" s="14"/>
      <c r="G371" s="9"/>
      <c r="H371" s="9"/>
      <c r="I371" s="9"/>
      <c r="J371" s="9"/>
      <c r="K371" s="9"/>
      <c r="L371" s="9"/>
      <c r="M371" s="9"/>
    </row>
    <row r="372" spans="1:13" x14ac:dyDescent="0.25">
      <c r="A372" s="9"/>
      <c r="B372" s="14"/>
      <c r="G372" s="9"/>
      <c r="H372" s="9"/>
      <c r="I372" s="9"/>
      <c r="J372" s="9"/>
      <c r="K372" s="9"/>
      <c r="L372" s="9"/>
      <c r="M372" s="9"/>
    </row>
    <row r="373" spans="1:13" x14ac:dyDescent="0.25">
      <c r="A373" s="9"/>
      <c r="B373" s="14"/>
      <c r="G373" s="9"/>
      <c r="H373" s="9"/>
      <c r="I373" s="9"/>
      <c r="J373" s="9"/>
      <c r="K373" s="9"/>
      <c r="L373" s="9"/>
      <c r="M373" s="9"/>
    </row>
    <row r="374" spans="1:13" x14ac:dyDescent="0.25">
      <c r="A374" s="9"/>
      <c r="B374" s="14"/>
      <c r="G374" s="9"/>
      <c r="H374" s="9"/>
      <c r="I374" s="9"/>
      <c r="J374" s="9"/>
      <c r="K374" s="9"/>
      <c r="L374" s="9"/>
      <c r="M374" s="9"/>
    </row>
    <row r="375" spans="1:13" x14ac:dyDescent="0.25">
      <c r="A375" s="9"/>
      <c r="B375" s="14"/>
      <c r="G375" s="9"/>
      <c r="H375" s="9"/>
      <c r="I375" s="9"/>
      <c r="J375" s="9"/>
      <c r="K375" s="9"/>
      <c r="L375" s="9"/>
      <c r="M375" s="9"/>
    </row>
    <row r="376" spans="1:13" x14ac:dyDescent="0.25">
      <c r="A376" s="9"/>
      <c r="B376" s="14"/>
      <c r="G376" s="9"/>
      <c r="H376" s="9"/>
      <c r="I376" s="9"/>
      <c r="J376" s="9"/>
      <c r="K376" s="9"/>
      <c r="L376" s="9"/>
      <c r="M376" s="9"/>
    </row>
    <row r="377" spans="1:13" x14ac:dyDescent="0.25">
      <c r="A377" s="9"/>
      <c r="B377" s="14"/>
      <c r="G377" s="9"/>
      <c r="H377" s="9"/>
      <c r="I377" s="9"/>
      <c r="J377" s="9"/>
      <c r="K377" s="9"/>
      <c r="L377" s="9"/>
      <c r="M377" s="9"/>
    </row>
    <row r="378" spans="1:13" x14ac:dyDescent="0.25">
      <c r="A378" s="9"/>
      <c r="B378" s="14"/>
      <c r="G378" s="9"/>
      <c r="H378" s="9"/>
      <c r="I378" s="9"/>
      <c r="J378" s="9"/>
      <c r="K378" s="9"/>
      <c r="L378" s="9"/>
      <c r="M378" s="9"/>
    </row>
    <row r="379" spans="1:13" x14ac:dyDescent="0.25">
      <c r="A379" s="9"/>
      <c r="B379" s="14"/>
      <c r="G379" s="9"/>
      <c r="H379" s="9"/>
      <c r="I379" s="9"/>
      <c r="J379" s="9"/>
      <c r="K379" s="9"/>
      <c r="L379" s="9"/>
      <c r="M379" s="9"/>
    </row>
    <row r="380" spans="1:13" x14ac:dyDescent="0.25">
      <c r="A380" s="9"/>
      <c r="B380" s="14"/>
      <c r="G380" s="9"/>
      <c r="H380" s="9"/>
      <c r="I380" s="9"/>
      <c r="J380" s="9"/>
      <c r="K380" s="9"/>
      <c r="L380" s="9"/>
      <c r="M380" s="9"/>
    </row>
    <row r="381" spans="1:13" x14ac:dyDescent="0.25">
      <c r="A381" s="9"/>
      <c r="B381" s="14"/>
      <c r="G381" s="9"/>
      <c r="H381" s="9"/>
      <c r="I381" s="9"/>
      <c r="J381" s="9"/>
      <c r="K381" s="9"/>
      <c r="L381" s="9"/>
      <c r="M381" s="9"/>
    </row>
    <row r="382" spans="1:13" x14ac:dyDescent="0.25">
      <c r="A382" s="9"/>
      <c r="B382" s="14"/>
      <c r="G382" s="9"/>
      <c r="H382" s="9"/>
      <c r="I382" s="9"/>
      <c r="J382" s="9"/>
      <c r="K382" s="9"/>
      <c r="L382" s="9"/>
      <c r="M382" s="9"/>
    </row>
    <row r="383" spans="1:13" x14ac:dyDescent="0.25">
      <c r="A383" s="9"/>
      <c r="B383" s="14"/>
      <c r="G383" s="9"/>
      <c r="H383" s="9"/>
      <c r="I383" s="9"/>
      <c r="J383" s="9"/>
      <c r="K383" s="9"/>
      <c r="L383" s="9"/>
      <c r="M383" s="9"/>
    </row>
    <row r="384" spans="1:13" x14ac:dyDescent="0.25">
      <c r="A384" s="9"/>
      <c r="B384" s="14"/>
      <c r="G384" s="9"/>
      <c r="H384" s="9"/>
      <c r="I384" s="9"/>
      <c r="J384" s="9"/>
      <c r="K384" s="9"/>
      <c r="L384" s="9"/>
      <c r="M384" s="9"/>
    </row>
    <row r="385" spans="1:13" x14ac:dyDescent="0.25">
      <c r="A385" s="9"/>
      <c r="B385" s="14"/>
      <c r="G385" s="9"/>
      <c r="H385" s="9"/>
      <c r="I385" s="9"/>
      <c r="J385" s="9"/>
      <c r="K385" s="9"/>
      <c r="L385" s="9"/>
      <c r="M385" s="9"/>
    </row>
    <row r="386" spans="1:13" x14ac:dyDescent="0.25">
      <c r="A386" s="9"/>
      <c r="B386" s="14"/>
      <c r="G386" s="9"/>
      <c r="H386" s="9"/>
      <c r="I386" s="9"/>
      <c r="J386" s="9"/>
      <c r="K386" s="9"/>
      <c r="L386" s="9"/>
      <c r="M386" s="9"/>
    </row>
    <row r="387" spans="1:13" x14ac:dyDescent="0.25">
      <c r="A387" s="9"/>
      <c r="B387" s="14"/>
      <c r="G387" s="9"/>
      <c r="H387" s="9"/>
      <c r="I387" s="9"/>
      <c r="J387" s="9"/>
      <c r="K387" s="9"/>
      <c r="L387" s="9"/>
      <c r="M387" s="9"/>
    </row>
    <row r="388" spans="1:13" x14ac:dyDescent="0.25">
      <c r="A388" s="9"/>
      <c r="B388" s="14"/>
      <c r="G388" s="9"/>
      <c r="H388" s="9"/>
      <c r="I388" s="9"/>
      <c r="J388" s="9"/>
      <c r="K388" s="9"/>
      <c r="L388" s="9"/>
      <c r="M388" s="9"/>
    </row>
    <row r="389" spans="1:13" x14ac:dyDescent="0.25">
      <c r="A389" s="9"/>
      <c r="B389" s="14"/>
      <c r="G389" s="9"/>
      <c r="H389" s="9"/>
      <c r="I389" s="9"/>
      <c r="J389" s="9"/>
      <c r="K389" s="9"/>
      <c r="L389" s="9"/>
      <c r="M389" s="9"/>
    </row>
    <row r="390" spans="1:13" x14ac:dyDescent="0.25">
      <c r="A390" s="9"/>
      <c r="B390" s="14"/>
      <c r="G390" s="9"/>
      <c r="H390" s="9"/>
      <c r="I390" s="9"/>
      <c r="J390" s="9"/>
      <c r="K390" s="9"/>
      <c r="L390" s="9"/>
      <c r="M390" s="9"/>
    </row>
    <row r="391" spans="1:13" x14ac:dyDescent="0.25">
      <c r="A391" s="9"/>
      <c r="B391" s="14"/>
      <c r="G391" s="9"/>
      <c r="H391" s="9"/>
      <c r="I391" s="9"/>
      <c r="J391" s="9"/>
      <c r="K391" s="9"/>
      <c r="L391" s="9"/>
      <c r="M391" s="9"/>
    </row>
    <row r="392" spans="1:13" x14ac:dyDescent="0.25">
      <c r="A392" s="9"/>
      <c r="B392" s="14"/>
      <c r="G392" s="9"/>
      <c r="H392" s="9"/>
      <c r="I392" s="9"/>
      <c r="J392" s="9"/>
      <c r="K392" s="9"/>
      <c r="L392" s="9"/>
      <c r="M392" s="9"/>
    </row>
    <row r="393" spans="1:13" x14ac:dyDescent="0.25">
      <c r="A393" s="9"/>
      <c r="B393" s="14"/>
      <c r="G393" s="9"/>
      <c r="H393" s="9"/>
      <c r="I393" s="9"/>
      <c r="J393" s="9"/>
      <c r="K393" s="9"/>
      <c r="L393" s="9"/>
      <c r="M393" s="9"/>
    </row>
    <row r="394" spans="1:13" x14ac:dyDescent="0.25">
      <c r="A394" s="9"/>
      <c r="B394" s="14"/>
      <c r="G394" s="9"/>
      <c r="H394" s="9"/>
      <c r="I394" s="9"/>
      <c r="J394" s="9"/>
      <c r="K394" s="9"/>
      <c r="L394" s="9"/>
      <c r="M394" s="9"/>
    </row>
    <row r="395" spans="1:13" x14ac:dyDescent="0.25">
      <c r="A395" s="9"/>
      <c r="B395" s="14"/>
      <c r="G395" s="9"/>
      <c r="H395" s="9"/>
      <c r="I395" s="9"/>
      <c r="J395" s="9"/>
      <c r="K395" s="9"/>
      <c r="L395" s="9"/>
      <c r="M395" s="9"/>
    </row>
    <row r="396" spans="1:13" x14ac:dyDescent="0.25">
      <c r="A396" s="9"/>
      <c r="B396" s="14"/>
      <c r="G396" s="9"/>
      <c r="H396" s="9"/>
      <c r="I396" s="9"/>
      <c r="J396" s="9"/>
      <c r="K396" s="9"/>
      <c r="L396" s="9"/>
      <c r="M396" s="9"/>
    </row>
    <row r="397" spans="1:13" x14ac:dyDescent="0.25">
      <c r="A397" s="9"/>
      <c r="B397" s="14"/>
      <c r="G397" s="9"/>
      <c r="H397" s="9"/>
      <c r="I397" s="9"/>
      <c r="J397" s="9"/>
      <c r="K397" s="9"/>
      <c r="L397" s="9"/>
      <c r="M397" s="9"/>
    </row>
    <row r="398" spans="1:13" x14ac:dyDescent="0.25">
      <c r="A398" s="9"/>
      <c r="B398" s="14"/>
      <c r="G398" s="9"/>
      <c r="H398" s="9"/>
      <c r="I398" s="9"/>
      <c r="J398" s="9"/>
      <c r="K398" s="9"/>
      <c r="L398" s="9"/>
      <c r="M398" s="9"/>
    </row>
    <row r="399" spans="1:13" x14ac:dyDescent="0.25">
      <c r="A399" s="9"/>
      <c r="B399" s="14"/>
      <c r="G399" s="9"/>
      <c r="H399" s="9"/>
      <c r="I399" s="9"/>
      <c r="J399" s="9"/>
      <c r="K399" s="9"/>
      <c r="L399" s="9"/>
      <c r="M399" s="9"/>
    </row>
    <row r="400" spans="1:13" x14ac:dyDescent="0.25">
      <c r="A400" s="9"/>
      <c r="B400" s="14"/>
      <c r="G400" s="9"/>
      <c r="H400" s="9"/>
      <c r="I400" s="9"/>
      <c r="J400" s="9"/>
      <c r="K400" s="9"/>
      <c r="L400" s="9"/>
      <c r="M400" s="9"/>
    </row>
    <row r="401" spans="1:13" x14ac:dyDescent="0.25">
      <c r="A401" s="9"/>
      <c r="B401" s="14"/>
      <c r="G401" s="9"/>
      <c r="H401" s="9"/>
      <c r="I401" s="9"/>
      <c r="J401" s="9"/>
      <c r="K401" s="9"/>
      <c r="L401" s="9"/>
      <c r="M401" s="9"/>
    </row>
    <row r="402" spans="1:13" x14ac:dyDescent="0.25">
      <c r="A402" s="9"/>
      <c r="B402" s="14"/>
      <c r="G402" s="9"/>
      <c r="H402" s="9"/>
      <c r="I402" s="9"/>
      <c r="J402" s="9"/>
      <c r="K402" s="9"/>
      <c r="L402" s="9"/>
      <c r="M402" s="9"/>
    </row>
    <row r="403" spans="1:13" x14ac:dyDescent="0.25">
      <c r="A403" s="9"/>
      <c r="B403" s="14"/>
      <c r="G403" s="9"/>
      <c r="H403" s="9"/>
      <c r="I403" s="9"/>
      <c r="J403" s="9"/>
      <c r="K403" s="9"/>
      <c r="L403" s="9"/>
      <c r="M403" s="9"/>
    </row>
    <row r="404" spans="1:13" x14ac:dyDescent="0.25">
      <c r="A404" s="9"/>
      <c r="B404" s="14"/>
      <c r="G404" s="9"/>
      <c r="H404" s="9"/>
      <c r="I404" s="9"/>
      <c r="J404" s="9"/>
      <c r="K404" s="9"/>
      <c r="L404" s="9"/>
      <c r="M404" s="9"/>
    </row>
    <row r="405" spans="1:13" x14ac:dyDescent="0.25">
      <c r="A405" s="9"/>
      <c r="B405" s="14"/>
      <c r="G405" s="9"/>
      <c r="H405" s="9"/>
      <c r="I405" s="9"/>
      <c r="J405" s="9"/>
      <c r="K405" s="9"/>
      <c r="L405" s="9"/>
      <c r="M405" s="9"/>
    </row>
    <row r="406" spans="1:13" x14ac:dyDescent="0.25">
      <c r="A406" s="9"/>
      <c r="B406" s="14"/>
      <c r="G406" s="9"/>
      <c r="H406" s="9"/>
      <c r="I406" s="9"/>
      <c r="J406" s="9"/>
      <c r="K406" s="9"/>
      <c r="L406" s="9"/>
      <c r="M406" s="9"/>
    </row>
    <row r="407" spans="1:13" x14ac:dyDescent="0.25">
      <c r="A407" s="9"/>
      <c r="B407" s="14"/>
      <c r="G407" s="9"/>
      <c r="H407" s="9"/>
      <c r="I407" s="9"/>
      <c r="J407" s="9"/>
      <c r="K407" s="9"/>
      <c r="L407" s="9"/>
      <c r="M407" s="9"/>
    </row>
    <row r="408" spans="1:13" x14ac:dyDescent="0.25">
      <c r="A408" s="9"/>
      <c r="B408" s="14"/>
      <c r="G408" s="9"/>
      <c r="H408" s="9"/>
      <c r="I408" s="9"/>
      <c r="J408" s="9"/>
      <c r="K408" s="9"/>
      <c r="L408" s="9"/>
      <c r="M408" s="9"/>
    </row>
    <row r="409" spans="1:13" x14ac:dyDescent="0.25">
      <c r="A409" s="9"/>
      <c r="B409" s="14"/>
      <c r="G409" s="9"/>
      <c r="H409" s="9"/>
      <c r="I409" s="9"/>
      <c r="J409" s="9"/>
      <c r="K409" s="9"/>
      <c r="L409" s="9"/>
      <c r="M409" s="9"/>
    </row>
    <row r="410" spans="1:13" x14ac:dyDescent="0.25">
      <c r="A410" s="9"/>
      <c r="B410" s="14"/>
      <c r="G410" s="9"/>
      <c r="H410" s="9"/>
      <c r="I410" s="9"/>
      <c r="J410" s="9"/>
      <c r="K410" s="9"/>
      <c r="L410" s="9"/>
      <c r="M410" s="9"/>
    </row>
    <row r="411" spans="1:13" x14ac:dyDescent="0.25">
      <c r="A411" s="9"/>
      <c r="B411" s="14"/>
      <c r="G411" s="9"/>
      <c r="H411" s="9"/>
      <c r="I411" s="9"/>
      <c r="J411" s="9"/>
      <c r="K411" s="9"/>
      <c r="L411" s="9"/>
      <c r="M411" s="9"/>
    </row>
    <row r="412" spans="1:13" x14ac:dyDescent="0.25">
      <c r="A412" s="9"/>
      <c r="B412" s="14"/>
      <c r="G412" s="9"/>
      <c r="H412" s="9"/>
      <c r="I412" s="9"/>
      <c r="J412" s="9"/>
      <c r="K412" s="9"/>
      <c r="L412" s="9"/>
      <c r="M412" s="9"/>
    </row>
    <row r="413" spans="1:13" x14ac:dyDescent="0.25">
      <c r="A413" s="9"/>
      <c r="B413" s="14"/>
      <c r="G413" s="9"/>
      <c r="H413" s="9"/>
      <c r="I413" s="9"/>
      <c r="J413" s="9"/>
      <c r="K413" s="9"/>
      <c r="L413" s="9"/>
      <c r="M413" s="9"/>
    </row>
    <row r="414" spans="1:13" x14ac:dyDescent="0.25">
      <c r="A414" s="9"/>
      <c r="B414" s="14"/>
      <c r="G414" s="9"/>
      <c r="H414" s="9"/>
      <c r="I414" s="9"/>
      <c r="J414" s="9"/>
      <c r="K414" s="9"/>
      <c r="L414" s="9"/>
      <c r="M414" s="9"/>
    </row>
    <row r="415" spans="1:13" x14ac:dyDescent="0.25">
      <c r="A415" s="9"/>
      <c r="B415" s="14"/>
      <c r="G415" s="9"/>
      <c r="H415" s="9"/>
      <c r="I415" s="9"/>
      <c r="J415" s="9"/>
      <c r="K415" s="9"/>
      <c r="L415" s="9"/>
      <c r="M415" s="9"/>
    </row>
    <row r="416" spans="1:13" x14ac:dyDescent="0.25">
      <c r="A416" s="9"/>
      <c r="B416" s="14"/>
      <c r="G416" s="9"/>
      <c r="H416" s="9"/>
      <c r="I416" s="9"/>
      <c r="J416" s="9"/>
      <c r="K416" s="9"/>
      <c r="L416" s="9"/>
      <c r="M416" s="9"/>
    </row>
    <row r="417" spans="1:13" x14ac:dyDescent="0.25">
      <c r="A417" s="9"/>
      <c r="B417" s="14"/>
      <c r="G417" s="9"/>
      <c r="H417" s="9"/>
      <c r="I417" s="9"/>
      <c r="J417" s="9"/>
      <c r="K417" s="9"/>
      <c r="L417" s="9"/>
      <c r="M417" s="9"/>
    </row>
    <row r="418" spans="1:13" x14ac:dyDescent="0.25">
      <c r="A418" s="9"/>
      <c r="B418" s="14"/>
      <c r="G418" s="9"/>
      <c r="H418" s="9"/>
      <c r="I418" s="9"/>
      <c r="J418" s="9"/>
      <c r="K418" s="9"/>
      <c r="L418" s="9"/>
      <c r="M418" s="9"/>
    </row>
    <row r="419" spans="1:13" x14ac:dyDescent="0.25">
      <c r="A419" s="9"/>
      <c r="B419" s="14"/>
      <c r="G419" s="9"/>
      <c r="H419" s="9"/>
      <c r="I419" s="9"/>
      <c r="J419" s="9"/>
      <c r="K419" s="9"/>
      <c r="L419" s="9"/>
      <c r="M419" s="9"/>
    </row>
    <row r="420" spans="1:13" x14ac:dyDescent="0.25">
      <c r="A420" s="9"/>
      <c r="B420" s="14"/>
      <c r="G420" s="9"/>
      <c r="H420" s="9"/>
      <c r="I420" s="9"/>
      <c r="J420" s="9"/>
      <c r="K420" s="9"/>
      <c r="L420" s="9"/>
      <c r="M420" s="9"/>
    </row>
    <row r="421" spans="1:13" x14ac:dyDescent="0.25">
      <c r="A421" s="9"/>
      <c r="B421" s="14"/>
      <c r="G421" s="9"/>
      <c r="H421" s="9"/>
      <c r="I421" s="9"/>
      <c r="J421" s="9"/>
      <c r="K421" s="9"/>
      <c r="L421" s="9"/>
      <c r="M421" s="9"/>
    </row>
    <row r="422" spans="1:13" x14ac:dyDescent="0.25">
      <c r="A422" s="9"/>
      <c r="B422" s="14"/>
      <c r="G422" s="9"/>
      <c r="H422" s="9"/>
      <c r="I422" s="9"/>
      <c r="J422" s="9"/>
      <c r="K422" s="9"/>
      <c r="L422" s="9"/>
      <c r="M422" s="9"/>
    </row>
    <row r="423" spans="1:13" x14ac:dyDescent="0.25">
      <c r="A423" s="9"/>
      <c r="B423" s="14"/>
      <c r="G423" s="9"/>
      <c r="H423" s="9"/>
      <c r="I423" s="9"/>
      <c r="J423" s="9"/>
      <c r="K423" s="9"/>
      <c r="L423" s="9"/>
      <c r="M423" s="9"/>
    </row>
    <row r="424" spans="1:13" x14ac:dyDescent="0.25">
      <c r="A424" s="9"/>
      <c r="B424" s="14"/>
      <c r="G424" s="9"/>
      <c r="H424" s="9"/>
      <c r="I424" s="9"/>
      <c r="J424" s="9"/>
      <c r="K424" s="9"/>
      <c r="L424" s="9"/>
      <c r="M424" s="9"/>
    </row>
    <row r="425" spans="1:13" x14ac:dyDescent="0.25">
      <c r="A425" s="9"/>
      <c r="B425" s="14"/>
      <c r="G425" s="9"/>
      <c r="H425" s="9"/>
      <c r="I425" s="9"/>
      <c r="J425" s="9"/>
      <c r="K425" s="9"/>
      <c r="L425" s="9"/>
      <c r="M425" s="9"/>
    </row>
    <row r="426" spans="1:13" x14ac:dyDescent="0.25">
      <c r="A426" s="9"/>
      <c r="B426" s="14"/>
      <c r="G426" s="9"/>
      <c r="H426" s="9"/>
      <c r="I426" s="9"/>
      <c r="J426" s="9"/>
      <c r="K426" s="9"/>
      <c r="L426" s="9"/>
      <c r="M426" s="9"/>
    </row>
    <row r="427" spans="1:13" x14ac:dyDescent="0.25">
      <c r="A427" s="9"/>
      <c r="B427" s="14"/>
      <c r="G427" s="9"/>
      <c r="H427" s="9"/>
      <c r="I427" s="9"/>
      <c r="J427" s="9"/>
      <c r="K427" s="9"/>
      <c r="L427" s="9"/>
      <c r="M427" s="9"/>
    </row>
    <row r="428" spans="1:13" x14ac:dyDescent="0.25">
      <c r="A428" s="9"/>
      <c r="B428" s="14"/>
      <c r="G428" s="9"/>
      <c r="H428" s="9"/>
      <c r="I428" s="9"/>
      <c r="J428" s="9"/>
      <c r="K428" s="9"/>
      <c r="L428" s="9"/>
      <c r="M428" s="9"/>
    </row>
    <row r="429" spans="1:13" x14ac:dyDescent="0.25">
      <c r="A429" s="9"/>
      <c r="B429" s="14"/>
      <c r="G429" s="9"/>
      <c r="H429" s="9"/>
      <c r="I429" s="9"/>
      <c r="J429" s="9"/>
      <c r="K429" s="9"/>
      <c r="L429" s="9"/>
      <c r="M429" s="9"/>
    </row>
    <row r="430" spans="1:13" x14ac:dyDescent="0.25">
      <c r="A430" s="9"/>
      <c r="B430" s="14"/>
      <c r="G430" s="9"/>
      <c r="H430" s="9"/>
      <c r="I430" s="9"/>
      <c r="J430" s="9"/>
      <c r="K430" s="9"/>
      <c r="L430" s="9"/>
      <c r="M430" s="9"/>
    </row>
    <row r="431" spans="1:13" x14ac:dyDescent="0.25">
      <c r="A431" s="9"/>
      <c r="B431" s="14"/>
      <c r="G431" s="9"/>
      <c r="H431" s="9"/>
      <c r="I431" s="9"/>
      <c r="J431" s="9"/>
      <c r="K431" s="9"/>
      <c r="L431" s="9"/>
      <c r="M431" s="9"/>
    </row>
    <row r="432" spans="1:13" x14ac:dyDescent="0.25">
      <c r="A432" s="9"/>
      <c r="B432" s="14"/>
      <c r="G432" s="9"/>
      <c r="H432" s="9"/>
      <c r="I432" s="9"/>
      <c r="J432" s="9"/>
      <c r="K432" s="9"/>
      <c r="L432" s="9"/>
      <c r="M432" s="9"/>
    </row>
    <row r="433" spans="1:13" x14ac:dyDescent="0.25">
      <c r="A433" s="9"/>
      <c r="B433" s="14"/>
      <c r="G433" s="9"/>
      <c r="H433" s="9"/>
      <c r="I433" s="9"/>
      <c r="J433" s="9"/>
      <c r="K433" s="9"/>
      <c r="L433" s="9"/>
      <c r="M433" s="9"/>
    </row>
    <row r="434" spans="1:13" x14ac:dyDescent="0.25">
      <c r="A434" s="9"/>
      <c r="B434" s="14"/>
      <c r="G434" s="9"/>
      <c r="H434" s="9"/>
      <c r="I434" s="9"/>
      <c r="J434" s="9"/>
      <c r="K434" s="9"/>
      <c r="L434" s="9"/>
      <c r="M434" s="9"/>
    </row>
    <row r="435" spans="1:13" x14ac:dyDescent="0.25">
      <c r="A435" s="9"/>
      <c r="B435" s="14"/>
      <c r="G435" s="9"/>
      <c r="H435" s="9"/>
      <c r="I435" s="9"/>
      <c r="J435" s="9"/>
      <c r="K435" s="9"/>
      <c r="L435" s="9"/>
      <c r="M435" s="9"/>
    </row>
    <row r="436" spans="1:13" x14ac:dyDescent="0.25">
      <c r="A436" s="9"/>
      <c r="B436" s="14"/>
      <c r="G436" s="9"/>
      <c r="H436" s="9"/>
      <c r="I436" s="9"/>
      <c r="J436" s="9"/>
      <c r="K436" s="9"/>
      <c r="L436" s="9"/>
      <c r="M436" s="9"/>
    </row>
    <row r="437" spans="1:13" x14ac:dyDescent="0.25">
      <c r="A437" s="9"/>
      <c r="B437" s="14"/>
      <c r="G437" s="9"/>
      <c r="H437" s="9"/>
      <c r="I437" s="9"/>
      <c r="J437" s="9"/>
      <c r="K437" s="9"/>
      <c r="L437" s="9"/>
      <c r="M437" s="9"/>
    </row>
    <row r="438" spans="1:13" x14ac:dyDescent="0.25">
      <c r="A438" s="9"/>
      <c r="B438" s="14"/>
      <c r="G438" s="9"/>
      <c r="H438" s="9"/>
      <c r="I438" s="9"/>
      <c r="J438" s="9"/>
      <c r="K438" s="9"/>
      <c r="L438" s="9"/>
      <c r="M438" s="9"/>
    </row>
    <row r="439" spans="1:13" x14ac:dyDescent="0.25">
      <c r="A439" s="9"/>
      <c r="B439" s="14"/>
      <c r="G439" s="9"/>
      <c r="H439" s="9"/>
      <c r="I439" s="9"/>
      <c r="J439" s="9"/>
      <c r="K439" s="9"/>
      <c r="L439" s="9"/>
      <c r="M439" s="9"/>
    </row>
    <row r="440" spans="1:13" x14ac:dyDescent="0.25">
      <c r="A440" s="9"/>
      <c r="B440" s="14"/>
      <c r="G440" s="9"/>
      <c r="H440" s="9"/>
      <c r="I440" s="9"/>
      <c r="J440" s="9"/>
      <c r="K440" s="9"/>
      <c r="L440" s="9"/>
      <c r="M440" s="9"/>
    </row>
    <row r="441" spans="1:13" x14ac:dyDescent="0.25">
      <c r="A441" s="9"/>
      <c r="B441" s="14"/>
      <c r="G441" s="9"/>
      <c r="H441" s="9"/>
      <c r="I441" s="9"/>
      <c r="J441" s="9"/>
      <c r="K441" s="9"/>
      <c r="L441" s="9"/>
      <c r="M441" s="9"/>
    </row>
    <row r="442" spans="1:13" x14ac:dyDescent="0.25">
      <c r="A442" s="9"/>
      <c r="B442" s="14"/>
      <c r="G442" s="9"/>
      <c r="H442" s="9"/>
      <c r="I442" s="9"/>
      <c r="J442" s="9"/>
      <c r="K442" s="9"/>
      <c r="L442" s="9"/>
      <c r="M442" s="9"/>
    </row>
    <row r="443" spans="1:13" x14ac:dyDescent="0.25">
      <c r="A443" s="9"/>
      <c r="B443" s="14"/>
      <c r="G443" s="9"/>
      <c r="H443" s="9"/>
      <c r="I443" s="9"/>
      <c r="J443" s="9"/>
      <c r="K443" s="9"/>
      <c r="L443" s="9"/>
      <c r="M443" s="9"/>
    </row>
    <row r="444" spans="1:13" x14ac:dyDescent="0.25">
      <c r="A444" s="9"/>
      <c r="B444" s="14"/>
      <c r="G444" s="9"/>
      <c r="H444" s="9"/>
      <c r="I444" s="9"/>
      <c r="J444" s="9"/>
      <c r="K444" s="9"/>
      <c r="L444" s="9"/>
      <c r="M444" s="9"/>
    </row>
    <row r="445" spans="1:13" x14ac:dyDescent="0.25">
      <c r="A445" s="9"/>
      <c r="B445" s="14"/>
      <c r="G445" s="9"/>
      <c r="H445" s="9"/>
      <c r="I445" s="9"/>
      <c r="J445" s="9"/>
      <c r="K445" s="9"/>
      <c r="L445" s="9"/>
      <c r="M445" s="9"/>
    </row>
    <row r="446" spans="1:13" x14ac:dyDescent="0.25">
      <c r="A446" s="9"/>
      <c r="B446" s="14"/>
      <c r="G446" s="9"/>
      <c r="H446" s="9"/>
      <c r="I446" s="9"/>
      <c r="J446" s="9"/>
      <c r="K446" s="9"/>
      <c r="L446" s="9"/>
      <c r="M446" s="9"/>
    </row>
    <row r="447" spans="1:13" x14ac:dyDescent="0.25">
      <c r="A447" s="9"/>
      <c r="B447" s="14"/>
      <c r="G447" s="9"/>
      <c r="H447" s="9"/>
      <c r="I447" s="9"/>
      <c r="J447" s="9"/>
      <c r="K447" s="9"/>
      <c r="L447" s="9"/>
      <c r="M447" s="9"/>
    </row>
    <row r="448" spans="1:13" x14ac:dyDescent="0.25">
      <c r="A448" s="9"/>
      <c r="B448" s="14"/>
      <c r="G448" s="9"/>
      <c r="H448" s="9"/>
      <c r="I448" s="9"/>
      <c r="J448" s="9"/>
      <c r="K448" s="9"/>
      <c r="L448" s="9"/>
      <c r="M448" s="9"/>
    </row>
    <row r="449" spans="1:13" x14ac:dyDescent="0.25">
      <c r="A449" s="9"/>
      <c r="B449" s="14"/>
      <c r="G449" s="9"/>
      <c r="H449" s="9"/>
      <c r="I449" s="9"/>
      <c r="J449" s="9"/>
      <c r="K449" s="9"/>
      <c r="L449" s="9"/>
      <c r="M449" s="9"/>
    </row>
    <row r="450" spans="1:13" x14ac:dyDescent="0.25">
      <c r="A450" s="9"/>
      <c r="B450" s="14"/>
      <c r="G450" s="9"/>
      <c r="H450" s="9"/>
      <c r="I450" s="9"/>
      <c r="J450" s="9"/>
      <c r="K450" s="9"/>
      <c r="L450" s="9"/>
      <c r="M450" s="9"/>
    </row>
    <row r="451" spans="1:13" x14ac:dyDescent="0.25">
      <c r="A451" s="9"/>
      <c r="B451" s="14"/>
      <c r="G451" s="9"/>
      <c r="H451" s="9"/>
      <c r="I451" s="9"/>
      <c r="J451" s="9"/>
      <c r="K451" s="9"/>
      <c r="L451" s="9"/>
      <c r="M451" s="9"/>
    </row>
    <row r="452" spans="1:13" x14ac:dyDescent="0.25">
      <c r="A452" s="9"/>
      <c r="B452" s="14"/>
      <c r="G452" s="9"/>
      <c r="H452" s="9"/>
      <c r="I452" s="9"/>
      <c r="J452" s="9"/>
      <c r="K452" s="9"/>
      <c r="L452" s="9"/>
      <c r="M452" s="9"/>
    </row>
    <row r="453" spans="1:13" x14ac:dyDescent="0.25">
      <c r="A453" s="9"/>
      <c r="B453" s="14"/>
      <c r="G453" s="9"/>
      <c r="H453" s="9"/>
      <c r="I453" s="9"/>
      <c r="J453" s="9"/>
      <c r="K453" s="9"/>
      <c r="L453" s="9"/>
      <c r="M453" s="9"/>
    </row>
    <row r="454" spans="1:13" x14ac:dyDescent="0.25">
      <c r="A454" s="9"/>
      <c r="B454" s="14"/>
      <c r="G454" s="9"/>
      <c r="H454" s="9"/>
      <c r="I454" s="9"/>
      <c r="J454" s="9"/>
      <c r="K454" s="9"/>
      <c r="L454" s="9"/>
      <c r="M454" s="9"/>
    </row>
    <row r="455" spans="1:13" x14ac:dyDescent="0.25">
      <c r="A455" s="9"/>
      <c r="B455" s="14"/>
      <c r="G455" s="9"/>
      <c r="H455" s="9"/>
      <c r="I455" s="9"/>
      <c r="J455" s="9"/>
      <c r="K455" s="9"/>
      <c r="L455" s="9"/>
      <c r="M455" s="9"/>
    </row>
    <row r="456" spans="1:13" x14ac:dyDescent="0.25">
      <c r="A456" s="9"/>
      <c r="B456" s="14"/>
      <c r="G456" s="9"/>
      <c r="H456" s="9"/>
      <c r="I456" s="9"/>
      <c r="J456" s="9"/>
      <c r="K456" s="9"/>
      <c r="L456" s="9"/>
      <c r="M456" s="9"/>
    </row>
    <row r="457" spans="1:13" x14ac:dyDescent="0.25">
      <c r="A457" s="9"/>
      <c r="B457" s="14"/>
      <c r="G457" s="9"/>
      <c r="H457" s="9"/>
      <c r="I457" s="9"/>
      <c r="J457" s="9"/>
      <c r="K457" s="9"/>
      <c r="L457" s="9"/>
      <c r="M457" s="9"/>
    </row>
    <row r="458" spans="1:13" x14ac:dyDescent="0.25">
      <c r="A458" s="9"/>
      <c r="B458" s="14"/>
      <c r="G458" s="9"/>
      <c r="H458" s="9"/>
      <c r="I458" s="9"/>
      <c r="J458" s="9"/>
      <c r="K458" s="9"/>
      <c r="L458" s="9"/>
      <c r="M458" s="9"/>
    </row>
    <row r="459" spans="1:13" x14ac:dyDescent="0.25">
      <c r="A459" s="9"/>
      <c r="B459" s="14"/>
      <c r="G459" s="9"/>
      <c r="H459" s="9"/>
      <c r="I459" s="9"/>
      <c r="J459" s="9"/>
      <c r="K459" s="9"/>
      <c r="L459" s="9"/>
      <c r="M459" s="9"/>
    </row>
    <row r="460" spans="1:13" x14ac:dyDescent="0.25">
      <c r="A460" s="9"/>
      <c r="B460" s="14"/>
      <c r="G460" s="9"/>
      <c r="H460" s="9"/>
      <c r="I460" s="9"/>
      <c r="J460" s="9"/>
      <c r="K460" s="9"/>
      <c r="L460" s="9"/>
      <c r="M460" s="9"/>
    </row>
    <row r="461" spans="1:13" x14ac:dyDescent="0.25">
      <c r="A461" s="9"/>
      <c r="B461" s="14"/>
      <c r="G461" s="9"/>
      <c r="H461" s="9"/>
      <c r="I461" s="9"/>
      <c r="J461" s="9"/>
      <c r="K461" s="9"/>
      <c r="L461" s="9"/>
      <c r="M461" s="9"/>
    </row>
    <row r="462" spans="1:13" x14ac:dyDescent="0.25">
      <c r="A462" s="9"/>
      <c r="B462" s="14"/>
      <c r="G462" s="9"/>
      <c r="H462" s="9"/>
      <c r="I462" s="9"/>
      <c r="J462" s="9"/>
      <c r="K462" s="9"/>
      <c r="L462" s="9"/>
      <c r="M462" s="9"/>
    </row>
    <row r="463" spans="1:13" x14ac:dyDescent="0.25">
      <c r="A463" s="9"/>
      <c r="B463" s="14"/>
      <c r="G463" s="9"/>
      <c r="H463" s="9"/>
      <c r="I463" s="9"/>
      <c r="J463" s="9"/>
      <c r="K463" s="9"/>
      <c r="L463" s="9"/>
      <c r="M463" s="9"/>
    </row>
    <row r="464" spans="1:13" x14ac:dyDescent="0.25">
      <c r="A464" s="9"/>
      <c r="B464" s="14"/>
      <c r="G464" s="9"/>
      <c r="H464" s="9"/>
      <c r="I464" s="9"/>
      <c r="J464" s="9"/>
      <c r="K464" s="9"/>
      <c r="L464" s="9"/>
      <c r="M464" s="9"/>
    </row>
    <row r="465" spans="1:13" x14ac:dyDescent="0.25">
      <c r="A465" s="9"/>
      <c r="B465" s="14"/>
      <c r="G465" s="9"/>
      <c r="H465" s="9"/>
      <c r="I465" s="9"/>
      <c r="J465" s="9"/>
      <c r="K465" s="9"/>
      <c r="L465" s="9"/>
      <c r="M465" s="9"/>
    </row>
    <row r="466" spans="1:13" x14ac:dyDescent="0.25">
      <c r="A466" s="9"/>
      <c r="B466" s="14"/>
      <c r="G466" s="9"/>
      <c r="H466" s="9"/>
      <c r="I466" s="9"/>
      <c r="J466" s="9"/>
      <c r="K466" s="9"/>
      <c r="L466" s="9"/>
      <c r="M466" s="9"/>
    </row>
    <row r="467" spans="1:13" x14ac:dyDescent="0.25">
      <c r="A467" s="9"/>
      <c r="B467" s="14"/>
      <c r="G467" s="9"/>
      <c r="H467" s="9"/>
      <c r="I467" s="9"/>
      <c r="J467" s="9"/>
      <c r="K467" s="9"/>
      <c r="L467" s="9"/>
      <c r="M467" s="9"/>
    </row>
    <row r="468" spans="1:13" x14ac:dyDescent="0.25">
      <c r="A468" s="9"/>
      <c r="B468" s="14"/>
      <c r="G468" s="9"/>
      <c r="H468" s="9"/>
      <c r="I468" s="9"/>
      <c r="J468" s="9"/>
      <c r="K468" s="9"/>
      <c r="L468" s="9"/>
      <c r="M468" s="9"/>
    </row>
    <row r="469" spans="1:13" x14ac:dyDescent="0.25">
      <c r="A469" s="9"/>
      <c r="B469" s="14"/>
      <c r="G469" s="9"/>
      <c r="H469" s="9"/>
      <c r="I469" s="9"/>
      <c r="J469" s="9"/>
      <c r="K469" s="9"/>
      <c r="L469" s="9"/>
      <c r="M469" s="9"/>
    </row>
    <row r="470" spans="1:13" x14ac:dyDescent="0.25">
      <c r="A470" s="9"/>
      <c r="B470" s="14"/>
      <c r="G470" s="9"/>
      <c r="H470" s="9"/>
      <c r="I470" s="9"/>
      <c r="J470" s="9"/>
      <c r="K470" s="9"/>
      <c r="L470" s="9"/>
      <c r="M470" s="9"/>
    </row>
    <row r="471" spans="1:13" x14ac:dyDescent="0.25">
      <c r="A471" s="9"/>
      <c r="B471" s="14"/>
      <c r="G471" s="9"/>
      <c r="H471" s="9"/>
      <c r="I471" s="9"/>
      <c r="J471" s="9"/>
      <c r="K471" s="9"/>
      <c r="L471" s="9"/>
      <c r="M471" s="9"/>
    </row>
    <row r="472" spans="1:13" x14ac:dyDescent="0.25">
      <c r="A472" s="9"/>
      <c r="B472" s="14"/>
      <c r="G472" s="9"/>
      <c r="H472" s="9"/>
      <c r="I472" s="9"/>
      <c r="J472" s="9"/>
      <c r="K472" s="9"/>
      <c r="L472" s="9"/>
      <c r="M472" s="9"/>
    </row>
    <row r="473" spans="1:13" x14ac:dyDescent="0.25">
      <c r="A473" s="9"/>
      <c r="B473" s="14"/>
      <c r="G473" s="9"/>
      <c r="H473" s="9"/>
      <c r="I473" s="9"/>
      <c r="J473" s="9"/>
      <c r="K473" s="9"/>
      <c r="L473" s="9"/>
      <c r="M473" s="9"/>
    </row>
    <row r="474" spans="1:13" x14ac:dyDescent="0.25">
      <c r="A474" s="9"/>
      <c r="B474" s="14"/>
      <c r="G474" s="9"/>
      <c r="H474" s="9"/>
      <c r="I474" s="9"/>
      <c r="J474" s="9"/>
      <c r="K474" s="9"/>
      <c r="L474" s="9"/>
      <c r="M474" s="9"/>
    </row>
    <row r="475" spans="1:13" x14ac:dyDescent="0.25">
      <c r="A475" s="9"/>
      <c r="B475" s="14"/>
      <c r="G475" s="9"/>
      <c r="H475" s="9"/>
      <c r="I475" s="9"/>
      <c r="J475" s="9"/>
      <c r="K475" s="9"/>
      <c r="L475" s="9"/>
      <c r="M475" s="9"/>
    </row>
    <row r="476" spans="1:13" x14ac:dyDescent="0.25">
      <c r="A476" s="9"/>
      <c r="B476" s="14"/>
      <c r="G476" s="9"/>
      <c r="H476" s="9"/>
      <c r="I476" s="9"/>
      <c r="J476" s="9"/>
      <c r="K476" s="9"/>
      <c r="L476" s="9"/>
      <c r="M476" s="9"/>
    </row>
    <row r="477" spans="1:13" x14ac:dyDescent="0.25">
      <c r="A477" s="9"/>
      <c r="B477" s="14"/>
      <c r="G477" s="9"/>
      <c r="H477" s="9"/>
      <c r="I477" s="9"/>
      <c r="J477" s="9"/>
      <c r="K477" s="9"/>
      <c r="L477" s="9"/>
      <c r="M477" s="9"/>
    </row>
    <row r="478" spans="1:13" x14ac:dyDescent="0.25">
      <c r="A478" s="9"/>
      <c r="B478" s="14"/>
      <c r="G478" s="9"/>
      <c r="H478" s="9"/>
      <c r="I478" s="9"/>
      <c r="J478" s="9"/>
      <c r="K478" s="9"/>
      <c r="L478" s="9"/>
      <c r="M478" s="9"/>
    </row>
    <row r="479" spans="1:13" x14ac:dyDescent="0.25">
      <c r="A479" s="9"/>
      <c r="B479" s="14"/>
      <c r="G479" s="9"/>
      <c r="H479" s="9"/>
      <c r="I479" s="9"/>
      <c r="J479" s="9"/>
      <c r="K479" s="9"/>
      <c r="L479" s="9"/>
      <c r="M479" s="9"/>
    </row>
    <row r="480" spans="1:13" x14ac:dyDescent="0.25">
      <c r="A480" s="9"/>
      <c r="B480" s="14"/>
      <c r="G480" s="9"/>
      <c r="H480" s="9"/>
      <c r="I480" s="9"/>
      <c r="J480" s="9"/>
      <c r="K480" s="9"/>
      <c r="L480" s="9"/>
      <c r="M480" s="9"/>
    </row>
    <row r="481" spans="1:13" x14ac:dyDescent="0.25">
      <c r="A481" s="9"/>
      <c r="B481" s="14"/>
      <c r="G481" s="9"/>
      <c r="H481" s="9"/>
      <c r="I481" s="9"/>
      <c r="J481" s="9"/>
      <c r="K481" s="9"/>
      <c r="L481" s="9"/>
      <c r="M481" s="9"/>
    </row>
    <row r="482" spans="1:13" x14ac:dyDescent="0.25">
      <c r="A482" s="9"/>
      <c r="B482" s="14"/>
      <c r="G482" s="9"/>
      <c r="H482" s="9"/>
      <c r="I482" s="9"/>
      <c r="J482" s="9"/>
      <c r="K482" s="9"/>
      <c r="L482" s="9"/>
      <c r="M482" s="9"/>
    </row>
    <row r="483" spans="1:13" x14ac:dyDescent="0.25">
      <c r="A483" s="9"/>
      <c r="B483" s="14"/>
      <c r="G483" s="9"/>
      <c r="H483" s="9"/>
      <c r="I483" s="9"/>
      <c r="J483" s="9"/>
      <c r="K483" s="9"/>
      <c r="L483" s="9"/>
      <c r="M483" s="9"/>
    </row>
    <row r="484" spans="1:13" x14ac:dyDescent="0.25">
      <c r="A484" s="9"/>
      <c r="B484" s="14"/>
      <c r="G484" s="9"/>
      <c r="H484" s="9"/>
      <c r="I484" s="9"/>
      <c r="J484" s="9"/>
      <c r="K484" s="9"/>
      <c r="L484" s="9"/>
      <c r="M484" s="9"/>
    </row>
    <row r="485" spans="1:13" x14ac:dyDescent="0.25">
      <c r="A485" s="9"/>
      <c r="B485" s="14"/>
      <c r="G485" s="9"/>
      <c r="H485" s="9"/>
      <c r="I485" s="9"/>
      <c r="J485" s="9"/>
      <c r="K485" s="9"/>
      <c r="L485" s="9"/>
      <c r="M485" s="9"/>
    </row>
    <row r="486" spans="1:13" x14ac:dyDescent="0.25">
      <c r="A486" s="9"/>
      <c r="B486" s="14"/>
      <c r="G486" s="9"/>
      <c r="H486" s="9"/>
      <c r="I486" s="9"/>
      <c r="J486" s="9"/>
      <c r="K486" s="9"/>
      <c r="L486" s="9"/>
      <c r="M486" s="9"/>
    </row>
    <row r="487" spans="1:13" x14ac:dyDescent="0.25">
      <c r="A487" s="9"/>
      <c r="B487" s="14"/>
      <c r="G487" s="9"/>
      <c r="H487" s="9"/>
      <c r="I487" s="9"/>
      <c r="J487" s="9"/>
      <c r="K487" s="9"/>
      <c r="L487" s="9"/>
      <c r="M487" s="9"/>
    </row>
    <row r="488" spans="1:13" x14ac:dyDescent="0.25">
      <c r="A488" s="9"/>
      <c r="B488" s="14"/>
      <c r="G488" s="9"/>
      <c r="H488" s="9"/>
      <c r="I488" s="9"/>
      <c r="J488" s="9"/>
      <c r="K488" s="9"/>
      <c r="L488" s="9"/>
      <c r="M488" s="9"/>
    </row>
    <row r="489" spans="1:13" x14ac:dyDescent="0.25">
      <c r="A489" s="9"/>
      <c r="B489" s="14"/>
      <c r="G489" s="9"/>
      <c r="H489" s="9"/>
      <c r="I489" s="9"/>
      <c r="J489" s="9"/>
      <c r="K489" s="9"/>
      <c r="L489" s="9"/>
      <c r="M489" s="9"/>
    </row>
    <row r="490" spans="1:13" x14ac:dyDescent="0.25">
      <c r="A490" s="9"/>
      <c r="B490" s="14"/>
      <c r="G490" s="9"/>
      <c r="H490" s="9"/>
      <c r="I490" s="9"/>
      <c r="J490" s="9"/>
      <c r="K490" s="9"/>
      <c r="L490" s="9"/>
      <c r="M490" s="9"/>
    </row>
    <row r="491" spans="1:13" x14ac:dyDescent="0.25">
      <c r="A491" s="9"/>
      <c r="B491" s="14"/>
      <c r="G491" s="9"/>
      <c r="H491" s="9"/>
      <c r="I491" s="9"/>
      <c r="J491" s="9"/>
      <c r="K491" s="9"/>
      <c r="L491" s="9"/>
      <c r="M491" s="9"/>
    </row>
    <row r="492" spans="1:13" x14ac:dyDescent="0.25">
      <c r="A492" s="9"/>
      <c r="B492" s="14"/>
      <c r="G492" s="9"/>
      <c r="H492" s="9"/>
      <c r="I492" s="9"/>
      <c r="J492" s="9"/>
      <c r="K492" s="9"/>
      <c r="L492" s="9"/>
      <c r="M492" s="9"/>
    </row>
    <row r="493" spans="1:13" x14ac:dyDescent="0.25">
      <c r="A493" s="9"/>
      <c r="B493" s="14"/>
      <c r="G493" s="9"/>
      <c r="H493" s="9"/>
      <c r="I493" s="9"/>
      <c r="J493" s="9"/>
      <c r="K493" s="9"/>
      <c r="L493" s="9"/>
      <c r="M493" s="9"/>
    </row>
    <row r="494" spans="1:13" x14ac:dyDescent="0.25">
      <c r="A494" s="9"/>
      <c r="B494" s="14"/>
      <c r="G494" s="9"/>
      <c r="H494" s="9"/>
      <c r="I494" s="9"/>
      <c r="J494" s="9"/>
      <c r="K494" s="9"/>
      <c r="L494" s="9"/>
      <c r="M494" s="9"/>
    </row>
    <row r="495" spans="1:13" x14ac:dyDescent="0.25">
      <c r="A495" s="9"/>
      <c r="B495" s="14"/>
      <c r="G495" s="9"/>
      <c r="H495" s="9"/>
      <c r="I495" s="9"/>
      <c r="J495" s="9"/>
      <c r="K495" s="9"/>
      <c r="L495" s="9"/>
      <c r="M495" s="9"/>
    </row>
    <row r="496" spans="1:13" x14ac:dyDescent="0.25">
      <c r="A496" s="9"/>
      <c r="B496" s="14"/>
      <c r="G496" s="9"/>
      <c r="H496" s="9"/>
      <c r="I496" s="9"/>
      <c r="J496" s="9"/>
      <c r="K496" s="9"/>
      <c r="L496" s="9"/>
      <c r="M496" s="9"/>
    </row>
    <row r="497" spans="1:13" x14ac:dyDescent="0.25">
      <c r="A497" s="9"/>
      <c r="B497" s="14"/>
      <c r="G497" s="9"/>
      <c r="H497" s="9"/>
      <c r="I497" s="9"/>
      <c r="J497" s="9"/>
      <c r="K497" s="9"/>
      <c r="L497" s="9"/>
      <c r="M497" s="9"/>
    </row>
    <row r="498" spans="1:13" x14ac:dyDescent="0.25">
      <c r="A498" s="9"/>
      <c r="B498" s="14"/>
      <c r="G498" s="9"/>
      <c r="H498" s="9"/>
      <c r="I498" s="9"/>
      <c r="J498" s="9"/>
      <c r="K498" s="9"/>
      <c r="L498" s="9"/>
      <c r="M498" s="9"/>
    </row>
    <row r="499" spans="1:13" x14ac:dyDescent="0.25">
      <c r="A499" s="9"/>
      <c r="B499" s="14"/>
      <c r="G499" s="9"/>
      <c r="H499" s="9"/>
      <c r="I499" s="9"/>
      <c r="J499" s="9"/>
      <c r="K499" s="9"/>
      <c r="L499" s="9"/>
      <c r="M499" s="9"/>
    </row>
    <row r="500" spans="1:13" x14ac:dyDescent="0.25">
      <c r="A500" s="9"/>
      <c r="B500" s="14"/>
      <c r="G500" s="9"/>
      <c r="H500" s="9"/>
      <c r="I500" s="9"/>
      <c r="J500" s="9"/>
      <c r="K500" s="9"/>
      <c r="L500" s="9"/>
      <c r="M500" s="9"/>
    </row>
    <row r="501" spans="1:13" x14ac:dyDescent="0.25">
      <c r="A501" s="9"/>
      <c r="B501" s="14"/>
      <c r="G501" s="9"/>
      <c r="H501" s="9"/>
      <c r="I501" s="9"/>
      <c r="J501" s="9"/>
      <c r="K501" s="9"/>
      <c r="L501" s="9"/>
      <c r="M501" s="9"/>
    </row>
    <row r="502" spans="1:13" x14ac:dyDescent="0.25">
      <c r="A502" s="9"/>
      <c r="B502" s="14"/>
      <c r="G502" s="9"/>
      <c r="H502" s="9"/>
      <c r="I502" s="9"/>
      <c r="J502" s="9"/>
      <c r="K502" s="9"/>
      <c r="L502" s="9"/>
      <c r="M502" s="9"/>
    </row>
    <row r="503" spans="1:13" x14ac:dyDescent="0.25">
      <c r="A503" s="9"/>
      <c r="B503" s="14"/>
      <c r="G503" s="9"/>
      <c r="H503" s="9"/>
      <c r="I503" s="9"/>
      <c r="J503" s="9"/>
      <c r="K503" s="9"/>
      <c r="L503" s="9"/>
      <c r="M503" s="9"/>
    </row>
    <row r="504" spans="1:13" x14ac:dyDescent="0.25">
      <c r="A504" s="9"/>
      <c r="B504" s="14"/>
      <c r="G504" s="9"/>
      <c r="H504" s="9"/>
      <c r="I504" s="9"/>
      <c r="J504" s="9"/>
      <c r="K504" s="9"/>
      <c r="L504" s="9"/>
      <c r="M504" s="9"/>
    </row>
    <row r="505" spans="1:13" x14ac:dyDescent="0.25">
      <c r="A505" s="9"/>
      <c r="B505" s="14"/>
      <c r="G505" s="9"/>
      <c r="H505" s="9"/>
      <c r="I505" s="9"/>
      <c r="J505" s="9"/>
      <c r="K505" s="9"/>
      <c r="L505" s="9"/>
      <c r="M505" s="9"/>
    </row>
    <row r="506" spans="1:13" x14ac:dyDescent="0.25">
      <c r="A506" s="9"/>
      <c r="B506" s="14"/>
      <c r="G506" s="9"/>
      <c r="H506" s="9"/>
      <c r="I506" s="9"/>
      <c r="J506" s="9"/>
      <c r="K506" s="9"/>
      <c r="L506" s="9"/>
      <c r="M506" s="9"/>
    </row>
    <row r="507" spans="1:13" x14ac:dyDescent="0.25">
      <c r="A507" s="9"/>
      <c r="B507" s="14"/>
      <c r="G507" s="9"/>
      <c r="H507" s="9"/>
      <c r="I507" s="9"/>
      <c r="J507" s="9"/>
      <c r="K507" s="9"/>
      <c r="L507" s="9"/>
      <c r="M507" s="9"/>
    </row>
    <row r="508" spans="1:13" x14ac:dyDescent="0.25">
      <c r="A508" s="9"/>
      <c r="B508" s="14"/>
      <c r="G508" s="9"/>
      <c r="H508" s="9"/>
      <c r="I508" s="9"/>
      <c r="J508" s="9"/>
      <c r="K508" s="9"/>
      <c r="L508" s="9"/>
      <c r="M508" s="9"/>
    </row>
    <row r="509" spans="1:13" x14ac:dyDescent="0.25">
      <c r="A509" s="9"/>
      <c r="B509" s="14"/>
      <c r="G509" s="9"/>
      <c r="H509" s="9"/>
      <c r="I509" s="9"/>
      <c r="J509" s="9"/>
      <c r="K509" s="9"/>
      <c r="L509" s="9"/>
      <c r="M509" s="9"/>
    </row>
    <row r="510" spans="1:13" x14ac:dyDescent="0.25">
      <c r="A510" s="9"/>
      <c r="B510" s="14"/>
      <c r="G510" s="9"/>
      <c r="H510" s="9"/>
      <c r="I510" s="9"/>
      <c r="J510" s="9"/>
      <c r="K510" s="9"/>
      <c r="L510" s="9"/>
      <c r="M510" s="9"/>
    </row>
    <row r="511" spans="1:13" x14ac:dyDescent="0.25">
      <c r="A511" s="9"/>
      <c r="B511" s="14"/>
      <c r="G511" s="9"/>
      <c r="H511" s="9"/>
      <c r="I511" s="9"/>
      <c r="J511" s="9"/>
      <c r="K511" s="9"/>
      <c r="L511" s="9"/>
      <c r="M511" s="9"/>
    </row>
    <row r="512" spans="1:13" x14ac:dyDescent="0.25">
      <c r="A512" s="9"/>
      <c r="B512" s="14"/>
      <c r="G512" s="9"/>
      <c r="H512" s="9"/>
      <c r="I512" s="9"/>
      <c r="J512" s="9"/>
      <c r="K512" s="9"/>
      <c r="L512" s="9"/>
      <c r="M512" s="9"/>
    </row>
    <row r="513" spans="1:13" x14ac:dyDescent="0.25">
      <c r="A513" s="9"/>
      <c r="B513" s="14"/>
      <c r="G513" s="9"/>
      <c r="H513" s="9"/>
      <c r="I513" s="9"/>
      <c r="J513" s="9"/>
      <c r="K513" s="9"/>
      <c r="L513" s="9"/>
      <c r="M513" s="9"/>
    </row>
    <row r="514" spans="1:13" x14ac:dyDescent="0.25">
      <c r="A514" s="9"/>
      <c r="B514" s="14"/>
      <c r="G514" s="9"/>
      <c r="H514" s="9"/>
      <c r="I514" s="9"/>
      <c r="J514" s="9"/>
      <c r="K514" s="9"/>
      <c r="L514" s="9"/>
      <c r="M514" s="9"/>
    </row>
    <row r="515" spans="1:13" x14ac:dyDescent="0.25">
      <c r="A515" s="9"/>
      <c r="B515" s="14"/>
      <c r="G515" s="9"/>
      <c r="H515" s="9"/>
      <c r="I515" s="9"/>
      <c r="J515" s="9"/>
      <c r="K515" s="9"/>
      <c r="L515" s="9"/>
      <c r="M515" s="9"/>
    </row>
    <row r="516" spans="1:13" x14ac:dyDescent="0.25">
      <c r="A516" s="9"/>
      <c r="B516" s="14"/>
      <c r="G516" s="9"/>
      <c r="H516" s="9"/>
      <c r="I516" s="9"/>
      <c r="J516" s="9"/>
      <c r="K516" s="9"/>
      <c r="L516" s="9"/>
      <c r="M516" s="9"/>
    </row>
    <row r="517" spans="1:13" x14ac:dyDescent="0.25">
      <c r="A517" s="9"/>
      <c r="B517" s="14"/>
      <c r="G517" s="9"/>
      <c r="H517" s="9"/>
      <c r="I517" s="9"/>
      <c r="J517" s="9"/>
      <c r="K517" s="9"/>
      <c r="L517" s="9"/>
      <c r="M517" s="9"/>
    </row>
    <row r="518" spans="1:13" x14ac:dyDescent="0.25">
      <c r="A518" s="9"/>
      <c r="B518" s="14"/>
      <c r="G518" s="9"/>
      <c r="H518" s="9"/>
      <c r="I518" s="9"/>
      <c r="J518" s="9"/>
      <c r="K518" s="9"/>
      <c r="L518" s="9"/>
      <c r="M518" s="9"/>
    </row>
    <row r="519" spans="1:13" x14ac:dyDescent="0.25">
      <c r="A519" s="9"/>
      <c r="B519" s="14"/>
      <c r="G519" s="9"/>
      <c r="H519" s="9"/>
      <c r="I519" s="9"/>
      <c r="J519" s="9"/>
      <c r="K519" s="9"/>
      <c r="L519" s="9"/>
      <c r="M519" s="9"/>
    </row>
    <row r="520" spans="1:13" x14ac:dyDescent="0.25">
      <c r="A520" s="9"/>
      <c r="B520" s="14"/>
      <c r="G520" s="9"/>
      <c r="H520" s="9"/>
      <c r="I520" s="9"/>
      <c r="J520" s="9"/>
      <c r="K520" s="9"/>
      <c r="L520" s="9"/>
      <c r="M520" s="9"/>
    </row>
    <row r="521" spans="1:13" x14ac:dyDescent="0.25">
      <c r="A521" s="9"/>
      <c r="B521" s="14"/>
      <c r="G521" s="9"/>
      <c r="H521" s="9"/>
      <c r="I521" s="9"/>
      <c r="J521" s="9"/>
      <c r="K521" s="9"/>
      <c r="L521" s="9"/>
      <c r="M521" s="9"/>
    </row>
    <row r="522" spans="1:13" x14ac:dyDescent="0.25">
      <c r="A522" s="9"/>
      <c r="B522" s="14"/>
      <c r="G522" s="9"/>
      <c r="H522" s="9"/>
      <c r="I522" s="9"/>
      <c r="J522" s="9"/>
      <c r="K522" s="9"/>
      <c r="L522" s="9"/>
      <c r="M522" s="9"/>
    </row>
    <row r="523" spans="1:13" x14ac:dyDescent="0.25">
      <c r="A523" s="9"/>
      <c r="B523" s="14"/>
      <c r="G523" s="9"/>
      <c r="H523" s="9"/>
      <c r="I523" s="9"/>
      <c r="J523" s="9"/>
      <c r="K523" s="9"/>
      <c r="L523" s="9"/>
      <c r="M523" s="9"/>
    </row>
    <row r="524" spans="1:13" x14ac:dyDescent="0.25">
      <c r="A524" s="9"/>
      <c r="B524" s="14"/>
      <c r="G524" s="9"/>
      <c r="H524" s="9"/>
      <c r="I524" s="9"/>
      <c r="J524" s="9"/>
      <c r="K524" s="9"/>
      <c r="L524" s="9"/>
      <c r="M524" s="9"/>
    </row>
    <row r="525" spans="1:13" x14ac:dyDescent="0.25">
      <c r="A525" s="9"/>
      <c r="B525" s="14"/>
      <c r="G525" s="9"/>
      <c r="H525" s="9"/>
      <c r="I525" s="9"/>
      <c r="J525" s="9"/>
      <c r="K525" s="9"/>
      <c r="L525" s="9"/>
      <c r="M525" s="9"/>
    </row>
    <row r="526" spans="1:13" x14ac:dyDescent="0.25">
      <c r="A526" s="9"/>
      <c r="B526" s="14"/>
      <c r="G526" s="9"/>
      <c r="H526" s="9"/>
      <c r="I526" s="9"/>
      <c r="J526" s="9"/>
      <c r="K526" s="9"/>
      <c r="L526" s="9"/>
      <c r="M526" s="9"/>
    </row>
    <row r="527" spans="1:13" x14ac:dyDescent="0.25">
      <c r="A527" s="9"/>
      <c r="B527" s="14"/>
      <c r="G527" s="9"/>
      <c r="H527" s="9"/>
      <c r="I527" s="9"/>
      <c r="J527" s="9"/>
      <c r="K527" s="9"/>
      <c r="L527" s="9"/>
      <c r="M527" s="9"/>
    </row>
    <row r="528" spans="1:13" x14ac:dyDescent="0.25">
      <c r="A528" s="9"/>
      <c r="B528" s="14"/>
      <c r="G528" s="9"/>
      <c r="H528" s="9"/>
      <c r="I528" s="9"/>
      <c r="J528" s="9"/>
      <c r="K528" s="9"/>
      <c r="L528" s="9"/>
      <c r="M528" s="9"/>
    </row>
    <row r="529" spans="1:13" x14ac:dyDescent="0.25">
      <c r="A529" s="9"/>
      <c r="B529" s="14"/>
      <c r="G529" s="9"/>
      <c r="H529" s="9"/>
      <c r="I529" s="9"/>
      <c r="J529" s="9"/>
      <c r="K529" s="9"/>
      <c r="L529" s="9"/>
      <c r="M529" s="9"/>
    </row>
    <row r="530" spans="1:13" x14ac:dyDescent="0.25">
      <c r="A530" s="9"/>
      <c r="B530" s="14"/>
      <c r="G530" s="9"/>
      <c r="H530" s="9"/>
      <c r="I530" s="9"/>
      <c r="J530" s="9"/>
      <c r="K530" s="9"/>
      <c r="L530" s="9"/>
      <c r="M530" s="9"/>
    </row>
    <row r="531" spans="1:13" x14ac:dyDescent="0.25">
      <c r="A531" s="9"/>
      <c r="B531" s="14"/>
      <c r="G531" s="9"/>
      <c r="H531" s="9"/>
      <c r="I531" s="9"/>
      <c r="J531" s="9"/>
      <c r="K531" s="9"/>
      <c r="L531" s="9"/>
      <c r="M531" s="9"/>
    </row>
    <row r="532" spans="1:13" x14ac:dyDescent="0.25">
      <c r="A532" s="9"/>
      <c r="B532" s="14"/>
      <c r="G532" s="9"/>
      <c r="H532" s="9"/>
      <c r="I532" s="9"/>
      <c r="J532" s="9"/>
      <c r="K532" s="9"/>
      <c r="L532" s="9"/>
      <c r="M532" s="9"/>
    </row>
    <row r="533" spans="1:13" x14ac:dyDescent="0.25">
      <c r="A533" s="9"/>
      <c r="B533" s="14"/>
      <c r="G533" s="9"/>
      <c r="H533" s="9"/>
      <c r="I533" s="9"/>
      <c r="J533" s="9"/>
      <c r="K533" s="9"/>
      <c r="L533" s="9"/>
      <c r="M533" s="9"/>
    </row>
    <row r="534" spans="1:13" x14ac:dyDescent="0.25">
      <c r="A534" s="9"/>
      <c r="B534" s="14"/>
      <c r="G534" s="9"/>
      <c r="H534" s="9"/>
      <c r="I534" s="9"/>
      <c r="J534" s="9"/>
      <c r="K534" s="9"/>
      <c r="L534" s="9"/>
      <c r="M534" s="9"/>
    </row>
    <row r="535" spans="1:13" x14ac:dyDescent="0.25">
      <c r="A535" s="9"/>
      <c r="B535" s="14"/>
      <c r="G535" s="9"/>
      <c r="H535" s="9"/>
      <c r="I535" s="9"/>
      <c r="J535" s="9"/>
      <c r="K535" s="9"/>
      <c r="L535" s="9"/>
      <c r="M535" s="9"/>
    </row>
    <row r="536" spans="1:13" x14ac:dyDescent="0.25">
      <c r="A536" s="9"/>
      <c r="B536" s="14"/>
      <c r="G536" s="9"/>
      <c r="H536" s="9"/>
      <c r="I536" s="9"/>
      <c r="J536" s="9"/>
      <c r="K536" s="9"/>
      <c r="L536" s="9"/>
      <c r="M536" s="9"/>
    </row>
    <row r="537" spans="1:13" x14ac:dyDescent="0.25">
      <c r="A537" s="9"/>
      <c r="B537" s="14"/>
      <c r="G537" s="9"/>
      <c r="H537" s="9"/>
      <c r="I537" s="9"/>
      <c r="J537" s="9"/>
      <c r="K537" s="9"/>
      <c r="L537" s="9"/>
      <c r="M537" s="9"/>
    </row>
    <row r="538" spans="1:13" x14ac:dyDescent="0.25">
      <c r="A538" s="9"/>
      <c r="B538" s="14"/>
      <c r="G538" s="9"/>
      <c r="H538" s="9"/>
      <c r="I538" s="9"/>
      <c r="J538" s="9"/>
      <c r="K538" s="9"/>
      <c r="L538" s="9"/>
      <c r="M538" s="9"/>
    </row>
    <row r="539" spans="1:13" x14ac:dyDescent="0.25">
      <c r="A539" s="9"/>
      <c r="B539" s="14"/>
      <c r="G539" s="9"/>
      <c r="H539" s="9"/>
      <c r="I539" s="9"/>
      <c r="J539" s="9"/>
      <c r="K539" s="9"/>
      <c r="L539" s="9"/>
      <c r="M539" s="9"/>
    </row>
    <row r="540" spans="1:13" x14ac:dyDescent="0.25">
      <c r="A540" s="9"/>
      <c r="B540" s="14"/>
      <c r="G540" s="9"/>
      <c r="H540" s="9"/>
      <c r="I540" s="9"/>
      <c r="J540" s="9"/>
      <c r="K540" s="9"/>
      <c r="L540" s="9"/>
      <c r="M540" s="9"/>
    </row>
    <row r="541" spans="1:13" x14ac:dyDescent="0.25">
      <c r="A541" s="9"/>
      <c r="B541" s="14"/>
      <c r="G541" s="9"/>
      <c r="H541" s="9"/>
      <c r="I541" s="9"/>
      <c r="J541" s="9"/>
      <c r="K541" s="9"/>
      <c r="L541" s="9"/>
      <c r="M541" s="9"/>
    </row>
    <row r="542" spans="1:13" x14ac:dyDescent="0.25">
      <c r="A542" s="9"/>
      <c r="B542" s="14"/>
      <c r="G542" s="9"/>
      <c r="H542" s="9"/>
      <c r="I542" s="9"/>
      <c r="J542" s="9"/>
      <c r="K542" s="9"/>
      <c r="L542" s="9"/>
      <c r="M542" s="9"/>
    </row>
    <row r="543" spans="1:13" x14ac:dyDescent="0.25">
      <c r="A543" s="9"/>
      <c r="B543" s="14"/>
      <c r="G543" s="9"/>
      <c r="H543" s="9"/>
      <c r="I543" s="9"/>
      <c r="J543" s="9"/>
      <c r="K543" s="9"/>
      <c r="L543" s="9"/>
      <c r="M543" s="9"/>
    </row>
    <row r="544" spans="1:13" x14ac:dyDescent="0.25">
      <c r="A544" s="9"/>
      <c r="B544" s="14"/>
      <c r="G544" s="9"/>
      <c r="H544" s="9"/>
      <c r="I544" s="9"/>
      <c r="J544" s="9"/>
      <c r="K544" s="9"/>
      <c r="L544" s="9"/>
      <c r="M544" s="9"/>
    </row>
    <row r="545" spans="1:13" x14ac:dyDescent="0.25">
      <c r="A545" s="9"/>
      <c r="B545" s="14"/>
      <c r="G545" s="9"/>
      <c r="H545" s="9"/>
      <c r="I545" s="9"/>
      <c r="J545" s="9"/>
      <c r="K545" s="9"/>
      <c r="L545" s="9"/>
      <c r="M545" s="9"/>
    </row>
    <row r="546" spans="1:13" x14ac:dyDescent="0.25">
      <c r="A546" s="9"/>
      <c r="B546" s="14"/>
      <c r="G546" s="9"/>
      <c r="H546" s="9"/>
      <c r="I546" s="9"/>
      <c r="J546" s="9"/>
      <c r="K546" s="9"/>
      <c r="L546" s="9"/>
      <c r="M546" s="9"/>
    </row>
    <row r="547" spans="1:13" x14ac:dyDescent="0.25">
      <c r="A547" s="9"/>
      <c r="B547" s="14"/>
      <c r="G547" s="9"/>
      <c r="H547" s="9"/>
      <c r="I547" s="9"/>
      <c r="J547" s="9"/>
      <c r="K547" s="9"/>
      <c r="L547" s="9"/>
      <c r="M547" s="9"/>
    </row>
    <row r="548" spans="1:13" x14ac:dyDescent="0.25">
      <c r="A548" s="9"/>
      <c r="B548" s="14"/>
      <c r="G548" s="9"/>
      <c r="H548" s="9"/>
      <c r="I548" s="9"/>
      <c r="J548" s="9"/>
      <c r="K548" s="9"/>
      <c r="L548" s="9"/>
      <c r="M548" s="9"/>
    </row>
    <row r="549" spans="1:13" x14ac:dyDescent="0.25">
      <c r="A549" s="9"/>
      <c r="B549" s="14"/>
      <c r="G549" s="9"/>
      <c r="H549" s="9"/>
      <c r="I549" s="9"/>
      <c r="J549" s="9"/>
      <c r="K549" s="9"/>
      <c r="L549" s="9"/>
      <c r="M549" s="9"/>
    </row>
    <row r="550" spans="1:13" x14ac:dyDescent="0.25">
      <c r="A550" s="9"/>
      <c r="B550" s="14"/>
      <c r="G550" s="9"/>
      <c r="H550" s="9"/>
      <c r="I550" s="9"/>
      <c r="J550" s="9"/>
      <c r="K550" s="9"/>
      <c r="L550" s="9"/>
      <c r="M550" s="9"/>
    </row>
    <row r="551" spans="1:13" x14ac:dyDescent="0.25">
      <c r="A551" s="9"/>
      <c r="B551" s="14"/>
      <c r="G551" s="9"/>
      <c r="H551" s="9"/>
      <c r="I551" s="9"/>
      <c r="J551" s="9"/>
      <c r="K551" s="9"/>
      <c r="L551" s="9"/>
      <c r="M551" s="9"/>
    </row>
    <row r="552" spans="1:13" x14ac:dyDescent="0.25">
      <c r="A552" s="9"/>
      <c r="B552" s="14"/>
      <c r="G552" s="9"/>
      <c r="H552" s="9"/>
      <c r="I552" s="9"/>
      <c r="J552" s="9"/>
      <c r="K552" s="9"/>
      <c r="L552" s="9"/>
      <c r="M552" s="9"/>
    </row>
    <row r="553" spans="1:13" x14ac:dyDescent="0.25">
      <c r="A553" s="9"/>
      <c r="B553" s="14"/>
      <c r="G553" s="9"/>
      <c r="H553" s="9"/>
      <c r="I553" s="9"/>
      <c r="J553" s="9"/>
      <c r="K553" s="9"/>
      <c r="L553" s="9"/>
      <c r="M553" s="9"/>
    </row>
    <row r="554" spans="1:13" x14ac:dyDescent="0.25">
      <c r="A554" s="9"/>
      <c r="B554" s="14"/>
      <c r="G554" s="9"/>
      <c r="H554" s="9"/>
      <c r="I554" s="9"/>
      <c r="J554" s="9"/>
      <c r="K554" s="9"/>
      <c r="L554" s="9"/>
      <c r="M554" s="9"/>
    </row>
    <row r="555" spans="1:13" x14ac:dyDescent="0.25">
      <c r="A555" s="9"/>
      <c r="B555" s="14"/>
      <c r="G555" s="9"/>
      <c r="H555" s="9"/>
      <c r="I555" s="9"/>
      <c r="J555" s="9"/>
      <c r="K555" s="9"/>
      <c r="L555" s="9"/>
      <c r="M555" s="9"/>
    </row>
    <row r="556" spans="1:13" x14ac:dyDescent="0.25">
      <c r="A556" s="9"/>
      <c r="B556" s="14"/>
      <c r="G556" s="9"/>
      <c r="H556" s="9"/>
      <c r="I556" s="9"/>
      <c r="J556" s="9"/>
      <c r="K556" s="9"/>
      <c r="L556" s="9"/>
      <c r="M556" s="9"/>
    </row>
    <row r="557" spans="1:13" x14ac:dyDescent="0.25">
      <c r="A557" s="9"/>
      <c r="B557" s="14"/>
      <c r="G557" s="9"/>
      <c r="H557" s="9"/>
      <c r="I557" s="9"/>
      <c r="J557" s="9"/>
      <c r="K557" s="9"/>
      <c r="L557" s="9"/>
      <c r="M557" s="9"/>
    </row>
    <row r="558" spans="1:13" x14ac:dyDescent="0.25">
      <c r="A558" s="9"/>
      <c r="B558" s="14"/>
      <c r="G558" s="9"/>
      <c r="H558" s="9"/>
      <c r="I558" s="9"/>
      <c r="J558" s="9"/>
      <c r="K558" s="9"/>
      <c r="L558" s="9"/>
      <c r="M558" s="9"/>
    </row>
    <row r="559" spans="1:13" x14ac:dyDescent="0.25">
      <c r="A559" s="9"/>
      <c r="B559" s="14"/>
      <c r="G559" s="9"/>
      <c r="H559" s="9"/>
      <c r="I559" s="9"/>
      <c r="J559" s="9"/>
      <c r="K559" s="9"/>
      <c r="L559" s="9"/>
      <c r="M559" s="9"/>
    </row>
    <row r="560" spans="1:13" x14ac:dyDescent="0.25">
      <c r="A560" s="9"/>
      <c r="B560" s="14"/>
      <c r="G560" s="9"/>
      <c r="H560" s="9"/>
      <c r="I560" s="9"/>
      <c r="J560" s="9"/>
      <c r="K560" s="9"/>
      <c r="L560" s="9"/>
      <c r="M560" s="9"/>
    </row>
    <row r="561" spans="1:13" x14ac:dyDescent="0.25">
      <c r="A561" s="9"/>
      <c r="B561" s="14"/>
      <c r="G561" s="9"/>
      <c r="H561" s="9"/>
      <c r="I561" s="9"/>
      <c r="J561" s="9"/>
      <c r="K561" s="9"/>
      <c r="L561" s="9"/>
      <c r="M561" s="9"/>
    </row>
    <row r="562" spans="1:13" x14ac:dyDescent="0.25">
      <c r="A562" s="9"/>
      <c r="B562" s="14"/>
      <c r="G562" s="9"/>
      <c r="H562" s="9"/>
      <c r="I562" s="9"/>
      <c r="J562" s="9"/>
      <c r="K562" s="9"/>
      <c r="L562" s="9"/>
      <c r="M562" s="9"/>
    </row>
    <row r="563" spans="1:13" x14ac:dyDescent="0.25">
      <c r="A563" s="9"/>
      <c r="B563" s="14"/>
      <c r="G563" s="9"/>
      <c r="H563" s="9"/>
      <c r="I563" s="9"/>
      <c r="J563" s="9"/>
      <c r="K563" s="9"/>
      <c r="L563" s="9"/>
      <c r="M563" s="9"/>
    </row>
    <row r="564" spans="1:13" x14ac:dyDescent="0.25">
      <c r="A564" s="9"/>
      <c r="B564" s="14"/>
      <c r="G564" s="9"/>
      <c r="H564" s="9"/>
      <c r="I564" s="9"/>
      <c r="J564" s="9"/>
      <c r="K564" s="9"/>
      <c r="L564" s="9"/>
      <c r="M564" s="9"/>
    </row>
    <row r="565" spans="1:13" x14ac:dyDescent="0.25">
      <c r="A565" s="9"/>
      <c r="B565" s="14"/>
      <c r="G565" s="9"/>
      <c r="H565" s="9"/>
      <c r="I565" s="9"/>
      <c r="J565" s="9"/>
      <c r="K565" s="9"/>
      <c r="L565" s="9"/>
      <c r="M565" s="9"/>
    </row>
    <row r="566" spans="1:13" x14ac:dyDescent="0.25">
      <c r="A566" s="9"/>
      <c r="B566" s="14"/>
      <c r="G566" s="9"/>
      <c r="H566" s="9"/>
      <c r="I566" s="9"/>
      <c r="J566" s="9"/>
      <c r="K566" s="9"/>
      <c r="L566" s="9"/>
      <c r="M566" s="9"/>
    </row>
    <row r="567" spans="1:13" x14ac:dyDescent="0.25">
      <c r="A567" s="9"/>
      <c r="B567" s="14"/>
      <c r="G567" s="9"/>
      <c r="H567" s="9"/>
      <c r="I567" s="9"/>
      <c r="J567" s="9"/>
      <c r="K567" s="9"/>
      <c r="L567" s="9"/>
      <c r="M567" s="9"/>
    </row>
    <row r="568" spans="1:13" x14ac:dyDescent="0.25">
      <c r="A568" s="9"/>
      <c r="B568" s="14"/>
      <c r="G568" s="9"/>
      <c r="H568" s="9"/>
      <c r="I568" s="9"/>
      <c r="J568" s="9"/>
      <c r="K568" s="9"/>
      <c r="L568" s="9"/>
      <c r="M568" s="9"/>
    </row>
    <row r="569" spans="1:13" x14ac:dyDescent="0.25">
      <c r="A569" s="9"/>
      <c r="B569" s="14"/>
      <c r="G569" s="9"/>
      <c r="H569" s="9"/>
      <c r="I569" s="9"/>
      <c r="J569" s="9"/>
      <c r="K569" s="9"/>
      <c r="L569" s="9"/>
      <c r="M569" s="9"/>
    </row>
    <row r="570" spans="1:13" x14ac:dyDescent="0.25">
      <c r="A570" s="9"/>
      <c r="B570" s="14"/>
      <c r="G570" s="9"/>
      <c r="H570" s="9"/>
      <c r="I570" s="9"/>
      <c r="J570" s="9"/>
      <c r="K570" s="9"/>
      <c r="L570" s="9"/>
      <c r="M570" s="9"/>
    </row>
    <row r="571" spans="1:13" x14ac:dyDescent="0.25">
      <c r="A571" s="9"/>
      <c r="B571" s="14"/>
      <c r="G571" s="9"/>
      <c r="H571" s="9"/>
      <c r="I571" s="9"/>
      <c r="J571" s="9"/>
      <c r="K571" s="9"/>
      <c r="L571" s="9"/>
      <c r="M571" s="9"/>
    </row>
    <row r="572" spans="1:13" x14ac:dyDescent="0.25">
      <c r="A572" s="9"/>
      <c r="B572" s="14"/>
      <c r="G572" s="9"/>
      <c r="H572" s="9"/>
      <c r="I572" s="9"/>
      <c r="J572" s="9"/>
      <c r="K572" s="9"/>
      <c r="L572" s="9"/>
      <c r="M572" s="9"/>
    </row>
    <row r="573" spans="1:13" x14ac:dyDescent="0.25">
      <c r="A573" s="9"/>
      <c r="B573" s="14"/>
      <c r="G573" s="9"/>
      <c r="H573" s="9"/>
      <c r="I573" s="9"/>
      <c r="J573" s="9"/>
      <c r="K573" s="9"/>
      <c r="L573" s="9"/>
      <c r="M573" s="9"/>
    </row>
    <row r="574" spans="1:13" x14ac:dyDescent="0.25">
      <c r="A574" s="9"/>
      <c r="B574" s="14"/>
      <c r="G574" s="9"/>
      <c r="H574" s="9"/>
      <c r="I574" s="9"/>
      <c r="J574" s="9"/>
      <c r="K574" s="9"/>
      <c r="L574" s="9"/>
      <c r="M574" s="9"/>
    </row>
    <row r="575" spans="1:13" x14ac:dyDescent="0.25">
      <c r="A575" s="9"/>
      <c r="B575" s="14"/>
      <c r="G575" s="9"/>
      <c r="H575" s="9"/>
      <c r="I575" s="9"/>
      <c r="J575" s="9"/>
      <c r="K575" s="9"/>
      <c r="L575" s="9"/>
      <c r="M575" s="9"/>
    </row>
    <row r="576" spans="1:13" x14ac:dyDescent="0.25">
      <c r="A576" s="9"/>
      <c r="B576" s="14"/>
      <c r="G576" s="9"/>
      <c r="H576" s="9"/>
      <c r="I576" s="9"/>
      <c r="J576" s="9"/>
      <c r="K576" s="9"/>
      <c r="L576" s="9"/>
      <c r="M576" s="9"/>
    </row>
    <row r="577" spans="1:13" x14ac:dyDescent="0.25">
      <c r="A577" s="9"/>
      <c r="B577" s="14"/>
      <c r="G577" s="9"/>
      <c r="H577" s="9"/>
      <c r="I577" s="9"/>
      <c r="J577" s="9"/>
      <c r="K577" s="9"/>
      <c r="L577" s="9"/>
      <c r="M577" s="9"/>
    </row>
    <row r="578" spans="1:13" x14ac:dyDescent="0.25">
      <c r="A578" s="9"/>
      <c r="B578" s="14"/>
      <c r="G578" s="9"/>
      <c r="H578" s="9"/>
      <c r="I578" s="9"/>
      <c r="J578" s="9"/>
      <c r="K578" s="9"/>
      <c r="L578" s="9"/>
      <c r="M578" s="9"/>
    </row>
    <row r="579" spans="1:13" x14ac:dyDescent="0.25">
      <c r="A579" s="9"/>
      <c r="B579" s="14"/>
      <c r="G579" s="9"/>
      <c r="H579" s="9"/>
      <c r="I579" s="9"/>
      <c r="J579" s="9"/>
      <c r="K579" s="9"/>
      <c r="L579" s="9"/>
      <c r="M579" s="9"/>
    </row>
    <row r="580" spans="1:13" x14ac:dyDescent="0.25">
      <c r="A580" s="9"/>
      <c r="B580" s="14"/>
      <c r="G580" s="9"/>
      <c r="H580" s="9"/>
      <c r="I580" s="9"/>
      <c r="J580" s="9"/>
      <c r="K580" s="9"/>
      <c r="L580" s="9"/>
      <c r="M580" s="9"/>
    </row>
    <row r="581" spans="1:13" x14ac:dyDescent="0.25">
      <c r="A581" s="9"/>
      <c r="B581" s="14"/>
      <c r="G581" s="9"/>
      <c r="H581" s="9"/>
      <c r="I581" s="9"/>
      <c r="J581" s="9"/>
      <c r="K581" s="9"/>
      <c r="L581" s="9"/>
      <c r="M581" s="9"/>
    </row>
    <row r="582" spans="1:13" x14ac:dyDescent="0.25">
      <c r="A582" s="9"/>
      <c r="B582" s="14"/>
      <c r="G582" s="9"/>
      <c r="H582" s="9"/>
      <c r="I582" s="9"/>
      <c r="J582" s="9"/>
      <c r="K582" s="9"/>
      <c r="L582" s="9"/>
      <c r="M582" s="9"/>
    </row>
    <row r="583" spans="1:13" x14ac:dyDescent="0.25">
      <c r="A583" s="9"/>
      <c r="B583" s="14"/>
      <c r="G583" s="9"/>
      <c r="H583" s="9"/>
      <c r="I583" s="9"/>
      <c r="J583" s="9"/>
      <c r="K583" s="9"/>
      <c r="L583" s="9"/>
      <c r="M583" s="9"/>
    </row>
    <row r="584" spans="1:13" x14ac:dyDescent="0.25">
      <c r="A584" s="9"/>
      <c r="B584" s="14"/>
      <c r="G584" s="9"/>
      <c r="H584" s="9"/>
      <c r="I584" s="9"/>
      <c r="J584" s="9"/>
      <c r="K584" s="9"/>
      <c r="L584" s="9"/>
      <c r="M584" s="9"/>
    </row>
    <row r="585" spans="1:13" x14ac:dyDescent="0.25">
      <c r="A585" s="9"/>
      <c r="B585" s="14"/>
      <c r="G585" s="9"/>
      <c r="H585" s="9"/>
      <c r="I585" s="9"/>
      <c r="J585" s="9"/>
      <c r="K585" s="9"/>
      <c r="L585" s="9"/>
      <c r="M585" s="9"/>
    </row>
    <row r="586" spans="1:13" x14ac:dyDescent="0.25">
      <c r="A586" s="9"/>
      <c r="B586" s="14"/>
      <c r="G586" s="9"/>
      <c r="H586" s="9"/>
      <c r="I586" s="9"/>
      <c r="J586" s="9"/>
      <c r="K586" s="9"/>
      <c r="L586" s="9"/>
      <c r="M586" s="9"/>
    </row>
    <row r="587" spans="1:13" x14ac:dyDescent="0.25">
      <c r="A587" s="9"/>
      <c r="B587" s="14"/>
      <c r="G587" s="9"/>
      <c r="H587" s="9"/>
      <c r="I587" s="9"/>
      <c r="J587" s="9"/>
      <c r="K587" s="9"/>
      <c r="L587" s="9"/>
      <c r="M587" s="9"/>
    </row>
    <row r="588" spans="1:13" x14ac:dyDescent="0.25">
      <c r="A588" s="9"/>
      <c r="B588" s="14"/>
      <c r="G588" s="9"/>
      <c r="H588" s="9"/>
      <c r="I588" s="9"/>
      <c r="J588" s="9"/>
      <c r="K588" s="9"/>
      <c r="L588" s="9"/>
      <c r="M588" s="9"/>
    </row>
    <row r="589" spans="1:13" x14ac:dyDescent="0.25">
      <c r="A589" s="9"/>
      <c r="B589" s="14"/>
      <c r="G589" s="9"/>
      <c r="H589" s="9"/>
      <c r="I589" s="9"/>
      <c r="J589" s="9"/>
      <c r="K589" s="9"/>
      <c r="L589" s="9"/>
      <c r="M589" s="9"/>
    </row>
    <row r="590" spans="1:13" x14ac:dyDescent="0.25">
      <c r="A590" s="9"/>
      <c r="B590" s="14"/>
      <c r="G590" s="9"/>
      <c r="H590" s="9"/>
      <c r="I590" s="9"/>
      <c r="J590" s="9"/>
      <c r="K590" s="9"/>
      <c r="L590" s="9"/>
      <c r="M590" s="9"/>
    </row>
    <row r="591" spans="1:13" x14ac:dyDescent="0.25">
      <c r="A591" s="9"/>
      <c r="B591" s="14"/>
      <c r="G591" s="9"/>
      <c r="H591" s="9"/>
      <c r="I591" s="9"/>
      <c r="J591" s="9"/>
      <c r="K591" s="9"/>
      <c r="L591" s="9"/>
      <c r="M591" s="9"/>
    </row>
    <row r="592" spans="1:13" x14ac:dyDescent="0.25">
      <c r="A592" s="9"/>
      <c r="B592" s="14"/>
      <c r="G592" s="9"/>
      <c r="H592" s="9"/>
      <c r="I592" s="9"/>
      <c r="J592" s="9"/>
      <c r="K592" s="9"/>
      <c r="L592" s="9"/>
      <c r="M592" s="9"/>
    </row>
    <row r="593" spans="1:13" x14ac:dyDescent="0.25">
      <c r="A593" s="9"/>
      <c r="B593" s="14"/>
      <c r="G593" s="9"/>
      <c r="H593" s="9"/>
      <c r="I593" s="9"/>
      <c r="J593" s="9"/>
      <c r="K593" s="9"/>
      <c r="L593" s="9"/>
      <c r="M593" s="9"/>
    </row>
    <row r="594" spans="1:13" x14ac:dyDescent="0.25">
      <c r="A594" s="9"/>
      <c r="B594" s="14"/>
      <c r="G594" s="9"/>
      <c r="H594" s="9"/>
      <c r="I594" s="9"/>
      <c r="J594" s="9"/>
      <c r="K594" s="9"/>
      <c r="L594" s="9"/>
      <c r="M594" s="9"/>
    </row>
    <row r="595" spans="1:13" x14ac:dyDescent="0.25">
      <c r="A595" s="9"/>
      <c r="B595" s="14"/>
      <c r="G595" s="9"/>
      <c r="H595" s="9"/>
      <c r="I595" s="9"/>
      <c r="J595" s="9"/>
      <c r="K595" s="9"/>
      <c r="L595" s="9"/>
      <c r="M595" s="9"/>
    </row>
    <row r="596" spans="1:13" x14ac:dyDescent="0.25">
      <c r="A596" s="9"/>
      <c r="B596" s="14"/>
      <c r="G596" s="9"/>
      <c r="H596" s="9"/>
      <c r="I596" s="9"/>
      <c r="J596" s="9"/>
      <c r="K596" s="9"/>
      <c r="L596" s="9"/>
      <c r="M596" s="9"/>
    </row>
    <row r="597" spans="1:13" x14ac:dyDescent="0.25">
      <c r="A597" s="9"/>
      <c r="B597" s="14"/>
      <c r="G597" s="9"/>
      <c r="H597" s="9"/>
      <c r="I597" s="9"/>
      <c r="J597" s="9"/>
      <c r="K597" s="9"/>
      <c r="L597" s="9"/>
      <c r="M597" s="9"/>
    </row>
    <row r="598" spans="1:13" x14ac:dyDescent="0.25">
      <c r="A598" s="9"/>
      <c r="B598" s="14"/>
      <c r="G598" s="9"/>
      <c r="H598" s="9"/>
      <c r="I598" s="9"/>
      <c r="J598" s="9"/>
      <c r="K598" s="9"/>
      <c r="L598" s="9"/>
      <c r="M598" s="9"/>
    </row>
    <row r="599" spans="1:13" x14ac:dyDescent="0.25">
      <c r="A599" s="9"/>
      <c r="B599" s="14"/>
      <c r="G599" s="9"/>
      <c r="H599" s="9"/>
      <c r="I599" s="9"/>
      <c r="J599" s="9"/>
      <c r="K599" s="9"/>
      <c r="L599" s="9"/>
      <c r="M599" s="9"/>
    </row>
    <row r="600" spans="1:13" x14ac:dyDescent="0.25">
      <c r="A600" s="9"/>
      <c r="B600" s="14"/>
      <c r="G600" s="9"/>
      <c r="H600" s="9"/>
      <c r="I600" s="9"/>
      <c r="J600" s="9"/>
      <c r="K600" s="9"/>
      <c r="L600" s="9"/>
      <c r="M600" s="9"/>
    </row>
    <row r="601" spans="1:13" x14ac:dyDescent="0.25">
      <c r="A601" s="9"/>
      <c r="B601" s="14"/>
      <c r="G601" s="9"/>
      <c r="H601" s="9"/>
      <c r="I601" s="9"/>
      <c r="J601" s="9"/>
      <c r="K601" s="9"/>
      <c r="L601" s="9"/>
      <c r="M601" s="9"/>
    </row>
    <row r="602" spans="1:13" x14ac:dyDescent="0.25">
      <c r="A602" s="9"/>
      <c r="B602" s="14"/>
      <c r="G602" s="9"/>
      <c r="H602" s="9"/>
      <c r="I602" s="9"/>
      <c r="J602" s="9"/>
      <c r="K602" s="9"/>
      <c r="L602" s="9"/>
      <c r="M602" s="9"/>
    </row>
    <row r="603" spans="1:13" x14ac:dyDescent="0.25">
      <c r="A603" s="9"/>
      <c r="B603" s="14"/>
      <c r="G603" s="9"/>
      <c r="H603" s="9"/>
      <c r="I603" s="9"/>
      <c r="J603" s="9"/>
      <c r="K603" s="9"/>
      <c r="L603" s="9"/>
      <c r="M603" s="9"/>
    </row>
    <row r="604" spans="1:13" x14ac:dyDescent="0.25">
      <c r="A604" s="9"/>
      <c r="B604" s="14"/>
      <c r="G604" s="9"/>
      <c r="H604" s="9"/>
      <c r="I604" s="9"/>
      <c r="J604" s="9"/>
      <c r="K604" s="9"/>
      <c r="L604" s="9"/>
      <c r="M604" s="9"/>
    </row>
    <row r="605" spans="1:13" x14ac:dyDescent="0.25">
      <c r="A605" s="9"/>
      <c r="B605" s="14"/>
      <c r="G605" s="9"/>
      <c r="H605" s="9"/>
      <c r="I605" s="9"/>
      <c r="J605" s="9"/>
      <c r="K605" s="9"/>
      <c r="L605" s="9"/>
      <c r="M605" s="9"/>
    </row>
    <row r="606" spans="1:13" x14ac:dyDescent="0.25">
      <c r="A606" s="9"/>
      <c r="B606" s="14"/>
      <c r="G606" s="9"/>
      <c r="H606" s="9"/>
      <c r="I606" s="9"/>
      <c r="J606" s="9"/>
      <c r="K606" s="9"/>
      <c r="L606" s="9"/>
      <c r="M606" s="9"/>
    </row>
    <row r="607" spans="1:13" x14ac:dyDescent="0.25">
      <c r="A607" s="9"/>
      <c r="B607" s="14"/>
      <c r="G607" s="9"/>
      <c r="H607" s="9"/>
      <c r="I607" s="9"/>
      <c r="J607" s="9"/>
      <c r="K607" s="9"/>
      <c r="L607" s="9"/>
      <c r="M607" s="9"/>
    </row>
    <row r="608" spans="1:13" x14ac:dyDescent="0.25">
      <c r="A608" s="9"/>
      <c r="B608" s="14"/>
      <c r="G608" s="9"/>
      <c r="H608" s="9"/>
      <c r="I608" s="9"/>
      <c r="J608" s="9"/>
      <c r="K608" s="9"/>
      <c r="L608" s="9"/>
      <c r="M608" s="9"/>
    </row>
    <row r="609" spans="1:13" x14ac:dyDescent="0.25">
      <c r="A609" s="9"/>
      <c r="B609" s="14"/>
      <c r="G609" s="9"/>
      <c r="H609" s="9"/>
      <c r="I609" s="9"/>
      <c r="J609" s="9"/>
      <c r="K609" s="9"/>
      <c r="L609" s="9"/>
      <c r="M609" s="9"/>
    </row>
    <row r="610" spans="1:13" x14ac:dyDescent="0.25">
      <c r="A610" s="9"/>
      <c r="B610" s="14"/>
      <c r="G610" s="9"/>
      <c r="H610" s="9"/>
      <c r="I610" s="9"/>
      <c r="J610" s="9"/>
      <c r="K610" s="9"/>
      <c r="L610" s="9"/>
      <c r="M610" s="9"/>
    </row>
    <row r="611" spans="1:13" x14ac:dyDescent="0.25">
      <c r="A611" s="9"/>
      <c r="B611" s="14"/>
      <c r="G611" s="9"/>
      <c r="H611" s="9"/>
      <c r="I611" s="9"/>
      <c r="J611" s="9"/>
      <c r="K611" s="9"/>
      <c r="L611" s="9"/>
      <c r="M611" s="9"/>
    </row>
    <row r="612" spans="1:13" x14ac:dyDescent="0.25">
      <c r="A612" s="9"/>
      <c r="B612" s="14"/>
      <c r="G612" s="9"/>
      <c r="H612" s="9"/>
      <c r="I612" s="9"/>
      <c r="J612" s="9"/>
      <c r="K612" s="9"/>
      <c r="L612" s="9"/>
      <c r="M612" s="9"/>
    </row>
    <row r="613" spans="1:13" x14ac:dyDescent="0.25">
      <c r="A613" s="9"/>
      <c r="B613" s="14"/>
      <c r="G613" s="9"/>
      <c r="H613" s="9"/>
      <c r="I613" s="9"/>
      <c r="J613" s="9"/>
      <c r="K613" s="9"/>
      <c r="L613" s="9"/>
      <c r="M613" s="9"/>
    </row>
    <row r="614" spans="1:13" x14ac:dyDescent="0.25">
      <c r="A614" s="9"/>
      <c r="B614" s="14"/>
      <c r="G614" s="9"/>
      <c r="H614" s="9"/>
      <c r="I614" s="9"/>
      <c r="J614" s="9"/>
      <c r="K614" s="9"/>
      <c r="L614" s="9"/>
      <c r="M614" s="9"/>
    </row>
    <row r="615" spans="1:13" x14ac:dyDescent="0.25">
      <c r="A615" s="9"/>
      <c r="B615" s="14"/>
      <c r="G615" s="9"/>
      <c r="H615" s="9"/>
      <c r="I615" s="9"/>
      <c r="J615" s="9"/>
      <c r="K615" s="9"/>
      <c r="L615" s="9"/>
      <c r="M615" s="9"/>
    </row>
    <row r="616" spans="1:13" x14ac:dyDescent="0.25">
      <c r="A616" s="9"/>
      <c r="B616" s="14"/>
      <c r="G616" s="9"/>
      <c r="H616" s="9"/>
      <c r="I616" s="9"/>
      <c r="J616" s="9"/>
      <c r="K616" s="9"/>
      <c r="L616" s="9"/>
      <c r="M616" s="9"/>
    </row>
    <row r="617" spans="1:13" x14ac:dyDescent="0.25">
      <c r="A617" s="9"/>
      <c r="B617" s="14"/>
      <c r="G617" s="9"/>
      <c r="H617" s="9"/>
      <c r="I617" s="9"/>
      <c r="J617" s="9"/>
      <c r="K617" s="9"/>
      <c r="L617" s="9"/>
      <c r="M617" s="9"/>
    </row>
    <row r="618" spans="1:13" x14ac:dyDescent="0.25">
      <c r="A618" s="9"/>
      <c r="B618" s="14"/>
      <c r="G618" s="9"/>
      <c r="H618" s="9"/>
      <c r="I618" s="9"/>
      <c r="J618" s="9"/>
      <c r="K618" s="9"/>
      <c r="L618" s="9"/>
      <c r="M618" s="9"/>
    </row>
    <row r="619" spans="1:13" x14ac:dyDescent="0.25">
      <c r="A619" s="9"/>
      <c r="B619" s="14"/>
      <c r="G619" s="9"/>
      <c r="H619" s="9"/>
      <c r="I619" s="9"/>
      <c r="J619" s="9"/>
      <c r="K619" s="9"/>
      <c r="L619" s="9"/>
      <c r="M619" s="9"/>
    </row>
    <row r="620" spans="1:13" x14ac:dyDescent="0.25">
      <c r="A620" s="9"/>
      <c r="B620" s="14"/>
      <c r="G620" s="9"/>
      <c r="H620" s="9"/>
      <c r="I620" s="9"/>
      <c r="J620" s="9"/>
      <c r="K620" s="9"/>
      <c r="L620" s="9"/>
      <c r="M620" s="9"/>
    </row>
    <row r="621" spans="1:13" x14ac:dyDescent="0.25">
      <c r="A621" s="9"/>
      <c r="B621" s="14"/>
      <c r="G621" s="9"/>
      <c r="H621" s="9"/>
      <c r="I621" s="9"/>
      <c r="J621" s="9"/>
      <c r="K621" s="9"/>
      <c r="L621" s="9"/>
      <c r="M621" s="9"/>
    </row>
    <row r="622" spans="1:13" x14ac:dyDescent="0.25">
      <c r="A622" s="9"/>
      <c r="B622" s="14"/>
      <c r="G622" s="9"/>
      <c r="H622" s="9"/>
      <c r="I622" s="9"/>
      <c r="J622" s="9"/>
      <c r="K622" s="9"/>
      <c r="L622" s="9"/>
      <c r="M622" s="9"/>
    </row>
    <row r="623" spans="1:13" x14ac:dyDescent="0.25">
      <c r="A623" s="9"/>
      <c r="B623" s="14"/>
      <c r="G623" s="9"/>
      <c r="H623" s="9"/>
      <c r="I623" s="9"/>
      <c r="J623" s="9"/>
      <c r="K623" s="9"/>
      <c r="L623" s="9"/>
      <c r="M623" s="9"/>
    </row>
    <row r="624" spans="1:13" x14ac:dyDescent="0.25">
      <c r="A624" s="9"/>
      <c r="B624" s="14"/>
      <c r="G624" s="9"/>
      <c r="H624" s="9"/>
      <c r="I624" s="9"/>
      <c r="J624" s="9"/>
      <c r="K624" s="9"/>
      <c r="L624" s="9"/>
      <c r="M624" s="9"/>
    </row>
    <row r="625" spans="1:13" x14ac:dyDescent="0.25">
      <c r="A625" s="9"/>
      <c r="B625" s="14"/>
      <c r="G625" s="9"/>
      <c r="H625" s="9"/>
      <c r="I625" s="9"/>
      <c r="J625" s="9"/>
      <c r="K625" s="9"/>
      <c r="L625" s="9"/>
      <c r="M625" s="9"/>
    </row>
    <row r="626" spans="1:13" x14ac:dyDescent="0.25">
      <c r="A626" s="9"/>
      <c r="B626" s="14"/>
      <c r="G626" s="9"/>
      <c r="H626" s="9"/>
      <c r="I626" s="9"/>
      <c r="J626" s="9"/>
      <c r="K626" s="9"/>
      <c r="L626" s="9"/>
      <c r="M626" s="9"/>
    </row>
    <row r="627" spans="1:13" x14ac:dyDescent="0.25">
      <c r="A627" s="9"/>
      <c r="B627" s="14"/>
      <c r="G627" s="9"/>
      <c r="H627" s="9"/>
      <c r="I627" s="9"/>
      <c r="J627" s="9"/>
      <c r="K627" s="9"/>
      <c r="L627" s="9"/>
      <c r="M627" s="9"/>
    </row>
    <row r="628" spans="1:13" x14ac:dyDescent="0.25">
      <c r="A628" s="9"/>
      <c r="B628" s="14"/>
      <c r="G628" s="9"/>
      <c r="H628" s="9"/>
      <c r="I628" s="9"/>
      <c r="J628" s="9"/>
      <c r="K628" s="9"/>
      <c r="L628" s="9"/>
      <c r="M628" s="9"/>
    </row>
    <row r="629" spans="1:13" x14ac:dyDescent="0.25">
      <c r="A629" s="9"/>
      <c r="B629" s="14"/>
      <c r="G629" s="9"/>
      <c r="H629" s="9"/>
      <c r="I629" s="9"/>
      <c r="J629" s="9"/>
      <c r="K629" s="9"/>
      <c r="L629" s="9"/>
      <c r="M629" s="9"/>
    </row>
    <row r="630" spans="1:13" x14ac:dyDescent="0.25">
      <c r="A630" s="9"/>
      <c r="B630" s="14"/>
      <c r="G630" s="9"/>
      <c r="H630" s="9"/>
      <c r="I630" s="9"/>
      <c r="J630" s="9"/>
      <c r="K630" s="9"/>
      <c r="L630" s="9"/>
      <c r="M630" s="9"/>
    </row>
    <row r="631" spans="1:13" x14ac:dyDescent="0.25">
      <c r="A631" s="9"/>
      <c r="B631" s="14"/>
      <c r="G631" s="9"/>
      <c r="H631" s="9"/>
      <c r="I631" s="9"/>
      <c r="J631" s="9"/>
      <c r="K631" s="9"/>
      <c r="L631" s="9"/>
      <c r="M631" s="9"/>
    </row>
    <row r="632" spans="1:13" x14ac:dyDescent="0.25">
      <c r="A632" s="9"/>
      <c r="B632" s="14"/>
      <c r="G632" s="9"/>
      <c r="H632" s="9"/>
      <c r="I632" s="9"/>
      <c r="J632" s="9"/>
      <c r="K632" s="9"/>
      <c r="L632" s="9"/>
      <c r="M632" s="9"/>
    </row>
    <row r="633" spans="1:13" x14ac:dyDescent="0.25">
      <c r="A633" s="9"/>
      <c r="B633" s="14"/>
      <c r="G633" s="9"/>
      <c r="H633" s="9"/>
      <c r="I633" s="9"/>
      <c r="J633" s="9"/>
      <c r="K633" s="9"/>
      <c r="L633" s="9"/>
      <c r="M633" s="9"/>
    </row>
    <row r="634" spans="1:13" x14ac:dyDescent="0.25">
      <c r="A634" s="9"/>
      <c r="B634" s="14"/>
      <c r="G634" s="9"/>
      <c r="H634" s="9"/>
      <c r="I634" s="9"/>
      <c r="J634" s="9"/>
      <c r="K634" s="9"/>
      <c r="L634" s="9"/>
      <c r="M634" s="9"/>
    </row>
    <row r="635" spans="1:13" x14ac:dyDescent="0.25">
      <c r="A635" s="9"/>
      <c r="B635" s="14"/>
      <c r="G635" s="9"/>
      <c r="H635" s="9"/>
      <c r="I635" s="9"/>
      <c r="J635" s="9"/>
      <c r="K635" s="9"/>
      <c r="L635" s="9"/>
      <c r="M635" s="9"/>
    </row>
    <row r="636" spans="1:13" x14ac:dyDescent="0.25">
      <c r="A636" s="9"/>
      <c r="B636" s="14"/>
      <c r="G636" s="9"/>
      <c r="H636" s="9"/>
      <c r="I636" s="9"/>
      <c r="J636" s="9"/>
      <c r="K636" s="9"/>
      <c r="L636" s="9"/>
      <c r="M636" s="9"/>
    </row>
    <row r="637" spans="1:13" x14ac:dyDescent="0.25">
      <c r="A637" s="9"/>
      <c r="B637" s="14"/>
      <c r="G637" s="9"/>
      <c r="H637" s="9"/>
      <c r="I637" s="9"/>
      <c r="J637" s="9"/>
      <c r="K637" s="9"/>
      <c r="L637" s="9"/>
      <c r="M637" s="9"/>
    </row>
    <row r="638" spans="1:13" x14ac:dyDescent="0.25">
      <c r="A638" s="9"/>
      <c r="B638" s="14"/>
      <c r="G638" s="9"/>
      <c r="H638" s="9"/>
      <c r="I638" s="9"/>
      <c r="J638" s="9"/>
      <c r="K638" s="9"/>
      <c r="L638" s="9"/>
      <c r="M638" s="9"/>
    </row>
    <row r="639" spans="1:13" x14ac:dyDescent="0.25">
      <c r="A639" s="9"/>
      <c r="B639" s="14"/>
      <c r="G639" s="9"/>
      <c r="H639" s="9"/>
      <c r="I639" s="9"/>
      <c r="J639" s="9"/>
      <c r="K639" s="9"/>
      <c r="L639" s="9"/>
      <c r="M639" s="9"/>
    </row>
    <row r="640" spans="1:13" x14ac:dyDescent="0.25">
      <c r="A640" s="9"/>
      <c r="B640" s="14"/>
      <c r="G640" s="9"/>
      <c r="H640" s="9"/>
      <c r="I640" s="9"/>
      <c r="J640" s="9"/>
      <c r="K640" s="9"/>
      <c r="L640" s="9"/>
      <c r="M640" s="9"/>
    </row>
    <row r="641" spans="1:13" x14ac:dyDescent="0.25">
      <c r="A641" s="9"/>
      <c r="B641" s="14"/>
      <c r="G641" s="9"/>
      <c r="H641" s="9"/>
      <c r="I641" s="9"/>
      <c r="J641" s="9"/>
      <c r="K641" s="9"/>
      <c r="L641" s="9"/>
      <c r="M641" s="9"/>
    </row>
    <row r="642" spans="1:13" x14ac:dyDescent="0.25">
      <c r="A642" s="9"/>
      <c r="B642" s="14"/>
      <c r="G642" s="9"/>
      <c r="H642" s="9"/>
      <c r="I642" s="9"/>
      <c r="J642" s="9"/>
      <c r="K642" s="9"/>
      <c r="L642" s="9"/>
      <c r="M642" s="9"/>
    </row>
    <row r="643" spans="1:13" x14ac:dyDescent="0.25">
      <c r="A643" s="9"/>
      <c r="B643" s="14"/>
      <c r="G643" s="9"/>
      <c r="H643" s="9"/>
      <c r="I643" s="9"/>
      <c r="J643" s="9"/>
      <c r="K643" s="9"/>
      <c r="L643" s="9"/>
      <c r="M643" s="9"/>
    </row>
    <row r="644" spans="1:13" x14ac:dyDescent="0.25">
      <c r="A644" s="9"/>
      <c r="B644" s="14"/>
      <c r="G644" s="9"/>
      <c r="H644" s="9"/>
      <c r="I644" s="9"/>
      <c r="J644" s="9"/>
      <c r="K644" s="9"/>
      <c r="L644" s="9"/>
      <c r="M644" s="9"/>
    </row>
    <row r="645" spans="1:13" x14ac:dyDescent="0.25">
      <c r="A645" s="9"/>
      <c r="B645" s="14"/>
      <c r="G645" s="9"/>
      <c r="H645" s="9"/>
      <c r="I645" s="9"/>
      <c r="J645" s="9"/>
      <c r="K645" s="9"/>
      <c r="L645" s="9"/>
      <c r="M645" s="9"/>
    </row>
    <row r="646" spans="1:13" x14ac:dyDescent="0.25">
      <c r="A646" s="9"/>
      <c r="B646" s="14"/>
      <c r="G646" s="9"/>
      <c r="H646" s="9"/>
      <c r="I646" s="9"/>
      <c r="J646" s="9"/>
      <c r="K646" s="9"/>
      <c r="L646" s="9"/>
      <c r="M646" s="9"/>
    </row>
    <row r="647" spans="1:13" x14ac:dyDescent="0.25">
      <c r="A647" s="9"/>
      <c r="B647" s="14"/>
      <c r="G647" s="9"/>
      <c r="H647" s="9"/>
      <c r="I647" s="9"/>
      <c r="J647" s="9"/>
      <c r="K647" s="9"/>
      <c r="L647" s="9"/>
      <c r="M647" s="9"/>
    </row>
    <row r="648" spans="1:13" x14ac:dyDescent="0.25">
      <c r="A648" s="9"/>
      <c r="B648" s="14"/>
      <c r="G648" s="9"/>
      <c r="H648" s="9"/>
      <c r="I648" s="9"/>
      <c r="J648" s="9"/>
      <c r="K648" s="9"/>
      <c r="L648" s="9"/>
      <c r="M648" s="9"/>
    </row>
    <row r="649" spans="1:13" x14ac:dyDescent="0.25">
      <c r="A649" s="9"/>
      <c r="B649" s="14"/>
      <c r="G649" s="9"/>
      <c r="H649" s="9"/>
      <c r="I649" s="9"/>
      <c r="J649" s="9"/>
      <c r="K649" s="9"/>
      <c r="L649" s="9"/>
      <c r="M649" s="9"/>
    </row>
    <row r="650" spans="1:13" x14ac:dyDescent="0.25">
      <c r="A650" s="9"/>
      <c r="B650" s="14"/>
      <c r="G650" s="9"/>
      <c r="H650" s="9"/>
      <c r="I650" s="9"/>
      <c r="J650" s="9"/>
      <c r="K650" s="9"/>
      <c r="L650" s="9"/>
      <c r="M650" s="9"/>
    </row>
    <row r="651" spans="1:13" x14ac:dyDescent="0.25">
      <c r="A651" s="9"/>
      <c r="B651" s="14"/>
      <c r="G651" s="9"/>
      <c r="H651" s="9"/>
      <c r="I651" s="9"/>
      <c r="J651" s="9"/>
      <c r="K651" s="9"/>
      <c r="L651" s="9"/>
      <c r="M651" s="9"/>
    </row>
    <row r="652" spans="1:13" x14ac:dyDescent="0.25">
      <c r="A652" s="9"/>
      <c r="B652" s="14"/>
      <c r="G652" s="9"/>
      <c r="H652" s="9"/>
      <c r="I652" s="9"/>
      <c r="J652" s="9"/>
      <c r="K652" s="9"/>
      <c r="L652" s="9"/>
      <c r="M652" s="9"/>
    </row>
    <row r="653" spans="1:13" x14ac:dyDescent="0.25">
      <c r="A653" s="9"/>
      <c r="B653" s="14"/>
      <c r="G653" s="9"/>
      <c r="H653" s="9"/>
      <c r="I653" s="9"/>
      <c r="J653" s="9"/>
      <c r="K653" s="9"/>
      <c r="L653" s="9"/>
      <c r="M653" s="9"/>
    </row>
    <row r="654" spans="1:13" x14ac:dyDescent="0.25">
      <c r="A654" s="9"/>
      <c r="B654" s="14"/>
      <c r="G654" s="9"/>
      <c r="H654" s="9"/>
      <c r="I654" s="9"/>
      <c r="J654" s="9"/>
      <c r="K654" s="9"/>
      <c r="L654" s="9"/>
      <c r="M654" s="9"/>
    </row>
    <row r="655" spans="1:13" x14ac:dyDescent="0.25">
      <c r="A655" s="9"/>
      <c r="B655" s="14"/>
      <c r="G655" s="9"/>
      <c r="H655" s="9"/>
      <c r="I655" s="9"/>
      <c r="J655" s="9"/>
      <c r="K655" s="9"/>
      <c r="L655" s="9"/>
      <c r="M655" s="9"/>
    </row>
    <row r="656" spans="1:13" x14ac:dyDescent="0.25">
      <c r="A656" s="9"/>
      <c r="B656" s="14"/>
      <c r="G656" s="9"/>
      <c r="H656" s="9"/>
      <c r="I656" s="9"/>
      <c r="J656" s="9"/>
      <c r="K656" s="9"/>
      <c r="L656" s="9"/>
      <c r="M656" s="9"/>
    </row>
    <row r="657" spans="1:13" x14ac:dyDescent="0.25">
      <c r="A657" s="9"/>
      <c r="B657" s="14"/>
      <c r="G657" s="9"/>
      <c r="H657" s="9"/>
      <c r="I657" s="9"/>
      <c r="J657" s="9"/>
      <c r="K657" s="9"/>
      <c r="L657" s="9"/>
      <c r="M657" s="9"/>
    </row>
    <row r="658" spans="1:13" x14ac:dyDescent="0.25">
      <c r="A658" s="9"/>
      <c r="B658" s="14"/>
      <c r="G658" s="9"/>
      <c r="H658" s="9"/>
      <c r="I658" s="9"/>
      <c r="J658" s="9"/>
      <c r="K658" s="9"/>
      <c r="L658" s="9"/>
      <c r="M658" s="9"/>
    </row>
    <row r="659" spans="1:13" x14ac:dyDescent="0.25">
      <c r="A659" s="9"/>
      <c r="B659" s="14"/>
      <c r="G659" s="9"/>
      <c r="H659" s="9"/>
      <c r="I659" s="9"/>
      <c r="J659" s="9"/>
      <c r="K659" s="9"/>
      <c r="L659" s="9"/>
      <c r="M659" s="9"/>
    </row>
    <row r="660" spans="1:13" x14ac:dyDescent="0.25">
      <c r="A660" s="9"/>
      <c r="B660" s="14"/>
      <c r="G660" s="9"/>
      <c r="H660" s="9"/>
      <c r="I660" s="9"/>
      <c r="J660" s="9"/>
      <c r="K660" s="9"/>
      <c r="L660" s="9"/>
      <c r="M660" s="9"/>
    </row>
    <row r="661" spans="1:13" x14ac:dyDescent="0.25">
      <c r="A661" s="9"/>
      <c r="B661" s="14"/>
      <c r="G661" s="9"/>
      <c r="H661" s="9"/>
      <c r="I661" s="9"/>
      <c r="J661" s="9"/>
      <c r="K661" s="9"/>
      <c r="L661" s="9"/>
      <c r="M661" s="9"/>
    </row>
    <row r="662" spans="1:13" x14ac:dyDescent="0.25">
      <c r="A662" s="9"/>
      <c r="B662" s="14"/>
      <c r="G662" s="9"/>
      <c r="H662" s="9"/>
      <c r="I662" s="9"/>
      <c r="J662" s="9"/>
      <c r="K662" s="9"/>
      <c r="L662" s="9"/>
      <c r="M662" s="9"/>
    </row>
    <row r="663" spans="1:13" x14ac:dyDescent="0.25">
      <c r="A663" s="9"/>
      <c r="B663" s="14"/>
      <c r="G663" s="9"/>
      <c r="H663" s="9"/>
      <c r="I663" s="9"/>
      <c r="J663" s="9"/>
      <c r="K663" s="9"/>
      <c r="L663" s="9"/>
      <c r="M663" s="9"/>
    </row>
    <row r="664" spans="1:13" x14ac:dyDescent="0.25">
      <c r="A664" s="9"/>
      <c r="B664" s="14"/>
      <c r="G664" s="9"/>
      <c r="H664" s="9"/>
      <c r="I664" s="9"/>
      <c r="J664" s="9"/>
      <c r="K664" s="9"/>
      <c r="L664" s="9"/>
      <c r="M664" s="9"/>
    </row>
    <row r="665" spans="1:13" x14ac:dyDescent="0.25">
      <c r="A665" s="9"/>
      <c r="B665" s="14"/>
      <c r="G665" s="9"/>
      <c r="H665" s="9"/>
      <c r="I665" s="9"/>
      <c r="J665" s="9"/>
      <c r="K665" s="9"/>
      <c r="L665" s="9"/>
      <c r="M665" s="9"/>
    </row>
    <row r="666" spans="1:13" x14ac:dyDescent="0.25">
      <c r="A666" s="9"/>
      <c r="B666" s="14"/>
      <c r="G666" s="9"/>
      <c r="H666" s="9"/>
      <c r="I666" s="9"/>
      <c r="J666" s="9"/>
      <c r="K666" s="9"/>
      <c r="L666" s="9"/>
      <c r="M666" s="9"/>
    </row>
    <row r="667" spans="1:13" x14ac:dyDescent="0.25">
      <c r="A667" s="9"/>
      <c r="B667" s="14"/>
      <c r="G667" s="9"/>
      <c r="H667" s="9"/>
      <c r="I667" s="9"/>
      <c r="J667" s="9"/>
      <c r="K667" s="9"/>
      <c r="L667" s="9"/>
      <c r="M667" s="9"/>
    </row>
    <row r="668" spans="1:13" x14ac:dyDescent="0.25">
      <c r="A668" s="9"/>
      <c r="B668" s="14"/>
      <c r="G668" s="9"/>
      <c r="H668" s="9"/>
      <c r="I668" s="9"/>
      <c r="J668" s="9"/>
      <c r="K668" s="9"/>
      <c r="L668" s="9"/>
      <c r="M668" s="9"/>
    </row>
    <row r="669" spans="1:13" x14ac:dyDescent="0.25">
      <c r="A669" s="9"/>
      <c r="B669" s="14"/>
      <c r="G669" s="9"/>
      <c r="H669" s="9"/>
      <c r="I669" s="9"/>
      <c r="J669" s="9"/>
      <c r="K669" s="9"/>
      <c r="L669" s="9"/>
      <c r="M669" s="9"/>
    </row>
    <row r="670" spans="1:13" x14ac:dyDescent="0.25">
      <c r="A670" s="9"/>
      <c r="B670" s="14"/>
      <c r="G670" s="9"/>
      <c r="H670" s="9"/>
      <c r="I670" s="9"/>
      <c r="J670" s="9"/>
      <c r="K670" s="9"/>
      <c r="L670" s="9"/>
      <c r="M670" s="9"/>
    </row>
    <row r="671" spans="1:13" x14ac:dyDescent="0.25">
      <c r="A671" s="9"/>
      <c r="B671" s="14"/>
      <c r="G671" s="9"/>
      <c r="H671" s="9"/>
      <c r="I671" s="9"/>
      <c r="J671" s="9"/>
      <c r="K671" s="9"/>
      <c r="L671" s="9"/>
      <c r="M671" s="9"/>
    </row>
    <row r="672" spans="1:13" x14ac:dyDescent="0.25">
      <c r="A672" s="9"/>
      <c r="B672" s="14"/>
      <c r="G672" s="9"/>
      <c r="H672" s="9"/>
      <c r="I672" s="9"/>
      <c r="J672" s="9"/>
      <c r="K672" s="9"/>
      <c r="L672" s="9"/>
      <c r="M672" s="9"/>
    </row>
    <row r="673" spans="1:13" x14ac:dyDescent="0.25">
      <c r="A673" s="9"/>
      <c r="B673" s="14"/>
      <c r="G673" s="9"/>
      <c r="H673" s="9"/>
      <c r="I673" s="9"/>
      <c r="J673" s="9"/>
      <c r="K673" s="9"/>
      <c r="L673" s="9"/>
      <c r="M673" s="9"/>
    </row>
    <row r="674" spans="1:13" x14ac:dyDescent="0.25">
      <c r="A674" s="9"/>
      <c r="B674" s="14"/>
      <c r="G674" s="9"/>
      <c r="H674" s="9"/>
      <c r="I674" s="9"/>
      <c r="J674" s="9"/>
      <c r="K674" s="9"/>
      <c r="L674" s="9"/>
      <c r="M674" s="9"/>
    </row>
    <row r="675" spans="1:13" x14ac:dyDescent="0.25">
      <c r="A675" s="9"/>
      <c r="B675" s="14"/>
      <c r="G675" s="9"/>
      <c r="H675" s="9"/>
      <c r="I675" s="9"/>
      <c r="J675" s="9"/>
      <c r="K675" s="9"/>
      <c r="L675" s="9"/>
      <c r="M675" s="9"/>
    </row>
    <row r="676" spans="1:13" x14ac:dyDescent="0.25">
      <c r="A676" s="9"/>
      <c r="B676" s="14"/>
      <c r="G676" s="9"/>
      <c r="H676" s="9"/>
      <c r="I676" s="9"/>
      <c r="J676" s="9"/>
      <c r="K676" s="9"/>
      <c r="L676" s="9"/>
      <c r="M676" s="9"/>
    </row>
    <row r="677" spans="1:13" x14ac:dyDescent="0.25">
      <c r="A677" s="9"/>
      <c r="B677" s="14"/>
      <c r="G677" s="9"/>
      <c r="H677" s="9"/>
      <c r="I677" s="9"/>
      <c r="J677" s="9"/>
      <c r="K677" s="9"/>
      <c r="L677" s="9"/>
      <c r="M677" s="9"/>
    </row>
    <row r="678" spans="1:13" x14ac:dyDescent="0.25">
      <c r="A678" s="9"/>
      <c r="B678" s="14"/>
      <c r="G678" s="9"/>
      <c r="H678" s="9"/>
      <c r="I678" s="9"/>
      <c r="J678" s="9"/>
      <c r="K678" s="9"/>
      <c r="L678" s="9"/>
      <c r="M678" s="9"/>
    </row>
    <row r="679" spans="1:13" x14ac:dyDescent="0.25">
      <c r="A679" s="9"/>
      <c r="B679" s="14"/>
      <c r="G679" s="9"/>
      <c r="H679" s="9"/>
      <c r="I679" s="9"/>
      <c r="J679" s="9"/>
      <c r="K679" s="9"/>
      <c r="L679" s="9"/>
      <c r="M679" s="9"/>
    </row>
    <row r="680" spans="1:13" x14ac:dyDescent="0.25">
      <c r="A680" s="9"/>
      <c r="B680" s="14"/>
      <c r="G680" s="9"/>
      <c r="H680" s="9"/>
      <c r="I680" s="9"/>
      <c r="J680" s="9"/>
      <c r="K680" s="9"/>
      <c r="L680" s="9"/>
      <c r="M680" s="9"/>
    </row>
    <row r="681" spans="1:13" x14ac:dyDescent="0.25">
      <c r="A681" s="9"/>
      <c r="B681" s="14"/>
      <c r="G681" s="9"/>
      <c r="H681" s="9"/>
      <c r="I681" s="9"/>
      <c r="J681" s="9"/>
      <c r="K681" s="9"/>
      <c r="L681" s="9"/>
      <c r="M681" s="9"/>
    </row>
    <row r="682" spans="1:13" x14ac:dyDescent="0.25">
      <c r="A682" s="9"/>
      <c r="B682" s="14"/>
      <c r="G682" s="9"/>
      <c r="H682" s="9"/>
      <c r="I682" s="9"/>
      <c r="J682" s="9"/>
      <c r="K682" s="9"/>
      <c r="L682" s="9"/>
      <c r="M682" s="9"/>
    </row>
    <row r="683" spans="1:13" x14ac:dyDescent="0.25">
      <c r="A683" s="9"/>
      <c r="B683" s="14"/>
      <c r="G683" s="9"/>
      <c r="H683" s="9"/>
      <c r="I683" s="9"/>
      <c r="J683" s="9"/>
      <c r="K683" s="9"/>
      <c r="L683" s="9"/>
      <c r="M683" s="9"/>
    </row>
    <row r="684" spans="1:13" x14ac:dyDescent="0.25">
      <c r="A684" s="9"/>
      <c r="B684" s="14"/>
      <c r="G684" s="9"/>
      <c r="H684" s="9"/>
      <c r="I684" s="9"/>
      <c r="J684" s="9"/>
      <c r="K684" s="9"/>
      <c r="L684" s="9"/>
      <c r="M684" s="9"/>
    </row>
    <row r="685" spans="1:13" x14ac:dyDescent="0.25">
      <c r="A685" s="9"/>
      <c r="B685" s="14"/>
      <c r="G685" s="9"/>
      <c r="H685" s="9"/>
      <c r="I685" s="9"/>
      <c r="J685" s="9"/>
      <c r="K685" s="9"/>
      <c r="L685" s="9"/>
      <c r="M685" s="9"/>
    </row>
    <row r="686" spans="1:13" x14ac:dyDescent="0.25">
      <c r="A686" s="9"/>
      <c r="B686" s="14"/>
      <c r="G686" s="9"/>
      <c r="H686" s="9"/>
      <c r="I686" s="9"/>
      <c r="J686" s="9"/>
      <c r="K686" s="9"/>
      <c r="L686" s="9"/>
      <c r="M686" s="9"/>
    </row>
    <row r="687" spans="1:13" x14ac:dyDescent="0.25">
      <c r="A687" s="9"/>
      <c r="B687" s="14"/>
      <c r="G687" s="9"/>
      <c r="H687" s="9"/>
      <c r="I687" s="9"/>
      <c r="J687" s="9"/>
      <c r="K687" s="9"/>
      <c r="L687" s="9"/>
      <c r="M687" s="9"/>
    </row>
    <row r="688" spans="1:13" x14ac:dyDescent="0.25">
      <c r="A688" s="9"/>
      <c r="B688" s="14"/>
      <c r="G688" s="9"/>
      <c r="H688" s="9"/>
      <c r="I688" s="9"/>
      <c r="J688" s="9"/>
      <c r="K688" s="9"/>
      <c r="L688" s="9"/>
      <c r="M688" s="9"/>
    </row>
    <row r="689" spans="1:13" x14ac:dyDescent="0.25">
      <c r="A689" s="9"/>
      <c r="B689" s="14"/>
      <c r="G689" s="9"/>
      <c r="H689" s="9"/>
      <c r="I689" s="9"/>
      <c r="J689" s="9"/>
      <c r="K689" s="9"/>
      <c r="L689" s="9"/>
      <c r="M689" s="9"/>
    </row>
    <row r="690" spans="1:13" x14ac:dyDescent="0.25">
      <c r="A690" s="9"/>
      <c r="B690" s="14"/>
      <c r="G690" s="9"/>
      <c r="H690" s="9"/>
      <c r="I690" s="9"/>
      <c r="J690" s="9"/>
      <c r="K690" s="9"/>
      <c r="L690" s="9"/>
      <c r="M690" s="9"/>
    </row>
    <row r="691" spans="1:13" x14ac:dyDescent="0.25">
      <c r="A691" s="9"/>
      <c r="B691" s="14"/>
      <c r="G691" s="9"/>
      <c r="H691" s="9"/>
      <c r="I691" s="9"/>
      <c r="J691" s="9"/>
      <c r="K691" s="9"/>
      <c r="L691" s="9"/>
      <c r="M691" s="9"/>
    </row>
    <row r="692" spans="1:13" x14ac:dyDescent="0.25">
      <c r="A692" s="9"/>
      <c r="B692" s="14"/>
      <c r="G692" s="9"/>
      <c r="H692" s="9"/>
      <c r="I692" s="9"/>
      <c r="J692" s="9"/>
      <c r="K692" s="9"/>
      <c r="L692" s="9"/>
      <c r="M692" s="9"/>
    </row>
    <row r="693" spans="1:13" x14ac:dyDescent="0.25">
      <c r="A693" s="9"/>
      <c r="B693" s="14"/>
      <c r="G693" s="9"/>
      <c r="H693" s="9"/>
      <c r="I693" s="9"/>
      <c r="J693" s="9"/>
      <c r="K693" s="9"/>
      <c r="L693" s="9"/>
      <c r="M693" s="9"/>
    </row>
    <row r="694" spans="1:13" x14ac:dyDescent="0.25">
      <c r="A694" s="9"/>
      <c r="B694" s="14"/>
      <c r="G694" s="9"/>
      <c r="H694" s="9"/>
      <c r="I694" s="9"/>
      <c r="J694" s="9"/>
      <c r="K694" s="9"/>
      <c r="L694" s="9"/>
      <c r="M694" s="9"/>
    </row>
    <row r="695" spans="1:13" x14ac:dyDescent="0.25">
      <c r="G695" s="9"/>
      <c r="H695" s="9"/>
      <c r="I695" s="9"/>
      <c r="J695" s="9"/>
      <c r="K695" s="9"/>
      <c r="L695" s="9"/>
      <c r="M695" s="9"/>
    </row>
  </sheetData>
  <mergeCells count="9">
    <mergeCell ref="A135:F135"/>
    <mergeCell ref="A1:F3"/>
    <mergeCell ref="A11:B11"/>
    <mergeCell ref="A9:F9"/>
    <mergeCell ref="A4:F4"/>
    <mergeCell ref="A5:F5"/>
    <mergeCell ref="A6:F6"/>
    <mergeCell ref="A7:F7"/>
    <mergeCell ref="A8:F8"/>
  </mergeCells>
  <printOptions horizontalCentered="1"/>
  <pageMargins left="0.4" right="0.23622047244094491" top="0.39370078740157483" bottom="0.27559055118110237" header="0.31496062992125984" footer="0.31496062992125984"/>
  <pageSetup scale="105" orientation="landscape" horizontalDpi="0" verticalDpi="0" r:id="rId1"/>
  <headerFooter>
    <oddFooter>&amp;C&amp;P</oddFooter>
  </headerFooter>
  <rowBreaks count="1" manualBreakCount="1">
    <brk id="1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FINANC.</vt:lpstr>
      <vt:lpstr>APROBADO</vt:lpstr>
      <vt:lpstr>EJECUCION</vt:lpstr>
      <vt:lpstr>EJECUCION!Títulos_a_imprimir</vt:lpstr>
      <vt:lpstr>FINANC.!Títulos_a_imprimir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DELL OPTIPLEX 1</cp:lastModifiedBy>
  <cp:lastPrinted>2024-11-06T16:15:51Z</cp:lastPrinted>
  <dcterms:created xsi:type="dcterms:W3CDTF">2018-08-01T15:16:23Z</dcterms:created>
  <dcterms:modified xsi:type="dcterms:W3CDTF">2024-11-06T19:19:11Z</dcterms:modified>
</cp:coreProperties>
</file>