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uenta Tesorera" sheetId="1" r:id="rId1"/>
    <sheet name="Colector" sheetId="2" r:id="rId2"/>
    <sheet name="Unica" sheetId="3" r:id="rId3"/>
    <sheet name="Anticipos Financieros" sheetId="4" r:id="rId4"/>
    <sheet name="Electronica" sheetId="5" r:id="rId5"/>
  </sheets>
  <calcPr calcId="162913"/>
</workbook>
</file>

<file path=xl/calcChain.xml><?xml version="1.0" encoding="utf-8"?>
<calcChain xmlns="http://schemas.openxmlformats.org/spreadsheetml/2006/main">
  <c r="F42" i="5" l="1"/>
  <c r="G37" i="5"/>
  <c r="G33" i="5"/>
  <c r="G43" i="5" s="1"/>
  <c r="G16" i="5"/>
  <c r="G12" i="5"/>
  <c r="G22" i="5" l="1"/>
  <c r="G28" i="5" s="1"/>
  <c r="G47" i="4"/>
  <c r="G39" i="4"/>
  <c r="G36" i="4"/>
  <c r="G28" i="4"/>
  <c r="G22" i="4"/>
  <c r="G16" i="4"/>
  <c r="G12" i="4"/>
  <c r="G24" i="4" l="1"/>
  <c r="G31" i="4" s="1"/>
  <c r="G48" i="4"/>
  <c r="G41" i="3"/>
  <c r="G36" i="3"/>
  <c r="G16" i="3"/>
  <c r="G12" i="3"/>
  <c r="F19" i="3" l="1"/>
  <c r="G20" i="3" s="1"/>
  <c r="G22" i="3" s="1"/>
  <c r="G27" i="3" s="1"/>
  <c r="G31" i="3" s="1"/>
  <c r="F43" i="3"/>
  <c r="G44" i="3" s="1"/>
  <c r="G46" i="3" s="1"/>
  <c r="G39" i="2" l="1"/>
  <c r="G47" i="1" l="1"/>
  <c r="G42" i="1"/>
  <c r="G37" i="1"/>
  <c r="G49" i="1" s="1"/>
  <c r="G22" i="1"/>
  <c r="G19" i="1"/>
  <c r="G12" i="1"/>
  <c r="G24" i="1" s="1"/>
  <c r="G28" i="1" s="1"/>
  <c r="G32" i="1" s="1"/>
</calcChain>
</file>

<file path=xl/sharedStrings.xml><?xml version="1.0" encoding="utf-8"?>
<sst xmlns="http://schemas.openxmlformats.org/spreadsheetml/2006/main" count="211" uniqueCount="106">
  <si>
    <t>COMEDORES ECONOMICOS DEL ESTADO</t>
  </si>
  <si>
    <t>SANTO DOMINGO, D.N.</t>
  </si>
  <si>
    <t>CONCILIACION DE CUENTA BANCARIA</t>
  </si>
  <si>
    <t>VALOR EN RD$</t>
  </si>
  <si>
    <t xml:space="preserve">BANRESERVAS CUENTA TESORERO 010-238489-4 </t>
  </si>
  <si>
    <t>FECHA</t>
  </si>
  <si>
    <t>Fondo 2079001000</t>
  </si>
  <si>
    <t>30 Septiembre 2023</t>
  </si>
  <si>
    <t>Balance en libro del mes anterior Agosto/2023……………………….…………..………………</t>
  </si>
  <si>
    <t>Depósito realizados mes de Septiembre/2023……………………………………..</t>
  </si>
  <si>
    <t>Sub-total ------------------------------</t>
  </si>
  <si>
    <t>MAS</t>
  </si>
  <si>
    <t>Transf. recibida de la Cuenta 010-252290-1 ( ingresos de clientes)…...……………</t>
  </si>
  <si>
    <t>Transf. recibida de la Cuenta 010-252290-1 (dep. Loteria)……………….……………………</t>
  </si>
  <si>
    <t>Ingresos por deduccion recibidas………………………………………………………..</t>
  </si>
  <si>
    <t>Libr. Reintegrado No. 3255………………………………………………….………………………………….</t>
  </si>
  <si>
    <t>Total Ingresos------------------------------------</t>
  </si>
  <si>
    <t>MENOS:</t>
  </si>
  <si>
    <t>Libramientos pagados……………………………………………………………..</t>
  </si>
  <si>
    <t>Sub Total…………………………………………………….</t>
  </si>
  <si>
    <t>BALANCE EN LIBRO-----------------------------------------------------</t>
  </si>
  <si>
    <t>PARA IGUALAR CON EL BANCO:</t>
  </si>
  <si>
    <t>MAS:</t>
  </si>
  <si>
    <t>En transito ……………………………………………………………….………….</t>
  </si>
  <si>
    <t>Asignacion cuota pago Credito en transito……………………………………</t>
  </si>
  <si>
    <t>Deposito en transito de la Unica a la Tesorero……………………………………………………………..</t>
  </si>
  <si>
    <t>BALANCE SEGÚN EL BANCO……………………………………………………...……………………</t>
  </si>
  <si>
    <t>MOVIMIENTOS REALIZADOS POR EL BANCO:</t>
  </si>
  <si>
    <t>Balance en el mes anterior Agosto/2023………………………………………………….</t>
  </si>
  <si>
    <t>Depósito realizados mes de Septiembre/2023…………………………………………….</t>
  </si>
  <si>
    <t>Sub-total...................................................................</t>
  </si>
  <si>
    <t>Transferencia recibida de la Cuenta 010-252290-1 ………………………………</t>
  </si>
  <si>
    <t>Ingresos por deduccion ………………….…………………………..</t>
  </si>
  <si>
    <t>Dep. en transito de la Unica a la Tesorero mes anterior…………………………..</t>
  </si>
  <si>
    <t>Total Ingresos...................................................................</t>
  </si>
  <si>
    <t>Libramientos pagados ………………………………….. …..............…………..</t>
  </si>
  <si>
    <t>Librs. Transito anterior…………………………………………………………………….</t>
  </si>
  <si>
    <t>Librs. Transito anterior pendiente de pago…………………………………………………………………….</t>
  </si>
  <si>
    <t>Sub-total…………………………………………………</t>
  </si>
  <si>
    <t xml:space="preserve">    BALANCE EN BANCO...............………………..</t>
  </si>
  <si>
    <t>PREPARADO POR</t>
  </si>
  <si>
    <t>REVISADO POR</t>
  </si>
  <si>
    <t>ENC.CONTABILIDAD</t>
  </si>
  <si>
    <t>DIRECTOR FINANCIERO</t>
  </si>
  <si>
    <t>BANRESERVAS CUENTA COLECTORA 010-250055-0</t>
  </si>
  <si>
    <t>Balance en libro del mes anterior Agosto/2023…………..</t>
  </si>
  <si>
    <t>Depósito realizados mes de Septiembre/2023…………………………..</t>
  </si>
  <si>
    <t>SUB-TOTAL--------------------------------------</t>
  </si>
  <si>
    <t>Aviso de credito...……………………………….</t>
  </si>
  <si>
    <t>Transferencia Recibidas...……………………………….</t>
  </si>
  <si>
    <t>Transferencia recibida……………………………..</t>
  </si>
  <si>
    <t>Cheques Emitido</t>
  </si>
  <si>
    <t>Libramientos  en tránsito...............…………………………</t>
  </si>
  <si>
    <t>Depósitos en Tránsito...............................................</t>
  </si>
  <si>
    <t>BALANCE SEGÚN EL BANCO</t>
  </si>
  <si>
    <t>Balance en el mes anterior Agosto/2023…………</t>
  </si>
  <si>
    <t>Depósito realizados mes de Septiembre/2023………..</t>
  </si>
  <si>
    <t>Aviso de credito…………………………………………………………</t>
  </si>
  <si>
    <t>Cheque Emitido………………………………………………….</t>
  </si>
  <si>
    <t>BANRESERVAS CUENTA UNICA 010-252290-1</t>
  </si>
  <si>
    <t>Balance en libro del mes anterior Agosto/2023</t>
  </si>
  <si>
    <t>Depósito realizados Loteria Nacional Septiembre/2023</t>
  </si>
  <si>
    <t>Sub-total--------------------------------------</t>
  </si>
  <si>
    <t>Transf. Procuradura Gral de la Rep……………………………………………….</t>
  </si>
  <si>
    <t>Transf. recibida Edeeste………………....…………………………..………</t>
  </si>
  <si>
    <t>Total Ingresos--------------------------------------</t>
  </si>
  <si>
    <t>Transferencia Enviada………….....…………………………………</t>
  </si>
  <si>
    <t>Libramientos  en tránsito...............……………………………………..</t>
  </si>
  <si>
    <t>Depósito…………………….………………............................................</t>
  </si>
  <si>
    <t>Balance en el mes anterior Agosto/2023…………………………</t>
  </si>
  <si>
    <t>Depósito realizados Septiembre/2023…………………………………….</t>
  </si>
  <si>
    <t xml:space="preserve">                   PREPARADO POR</t>
  </si>
  <si>
    <t>BANRESERVAS CUENTA ANTICIPOS FINANCIEROS 010-252595-1</t>
  </si>
  <si>
    <t>Balance en libro del mes anterior Agosto/2023……………</t>
  </si>
  <si>
    <t>Depósito realizados mes de Septiembre/2023………………..….</t>
  </si>
  <si>
    <r>
      <t>Sub-Total</t>
    </r>
    <r>
      <rPr>
        <sz val="14"/>
        <rFont val="Arial"/>
        <family val="2"/>
      </rPr>
      <t>…………………………………………………………………………………….</t>
    </r>
  </si>
  <si>
    <t>Libr.Fondo Reponible……………………………………………</t>
  </si>
  <si>
    <t>Transf. Enviada a Intrant……………………………………..</t>
  </si>
  <si>
    <t>Cheques del mes……………………………………………….</t>
  </si>
  <si>
    <t>Impuesto por elab. De cheques……………………………..</t>
  </si>
  <si>
    <t>Comision Bancaria ……………………………………………..</t>
  </si>
  <si>
    <t>Cheque en tránsito...............…………………………</t>
  </si>
  <si>
    <t>BALANCE SEGÚN EL BANCO……………………………………………………………………………..</t>
  </si>
  <si>
    <t>Balance en el mes anterior Agosto/2023……….</t>
  </si>
  <si>
    <t>Depósito realizados mes de Septiembre/2023……....</t>
  </si>
  <si>
    <r>
      <rPr>
        <b/>
        <sz val="14"/>
        <rFont val="Arial"/>
        <family val="2"/>
      </rPr>
      <t>Sub-total</t>
    </r>
    <r>
      <rPr>
        <sz val="14"/>
        <rFont val="Arial"/>
        <family val="2"/>
      </rPr>
      <t>...................................................................</t>
    </r>
  </si>
  <si>
    <t>Libr.Fondo Reponible  ……………………………………………</t>
  </si>
  <si>
    <t>Impuestos elab. cheque.................…………………………</t>
  </si>
  <si>
    <t>Comisión Bancaria............………....................................</t>
  </si>
  <si>
    <t>Total valor Cheques del mes ……………………………………………………</t>
  </si>
  <si>
    <t>Cheque No. 683  transito del mes anterior pendiente……………………………………………………</t>
  </si>
  <si>
    <t>Cheques transito del mes anterior pagados……………………………………………………</t>
  </si>
  <si>
    <t xml:space="preserve">    PREPARADO POR</t>
  </si>
  <si>
    <t>BANRESERVAS CUENTA ELECTRONICA 016-001801-3</t>
  </si>
  <si>
    <t>30 de Septiembre 2023</t>
  </si>
  <si>
    <t>Depósito realizados mes de Septiembre/2023</t>
  </si>
  <si>
    <t>Transf recibida……...……………………………………………………………</t>
  </si>
  <si>
    <t>Transferencia enviada a Cuenta Unica del Tesoro 010-25229-01…………………….</t>
  </si>
  <si>
    <t>Impuesto por transf. A cuenta Unica 010-25229-01............………..................................................</t>
  </si>
  <si>
    <t>Comision bancaria……………………………………………………………</t>
  </si>
  <si>
    <t>Total pagos y desembolsos………………………………………………….</t>
  </si>
  <si>
    <t>Balance en el mes anterior Agosto/2023……………………….</t>
  </si>
  <si>
    <t>Depósito realizados mes Septiembre/2023……………………………</t>
  </si>
  <si>
    <t xml:space="preserve"> </t>
  </si>
  <si>
    <t>Transf recibida Edeeste…………………………………………………..</t>
  </si>
  <si>
    <t>Total pagos y desembolsos…………………………………….…………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</si>
</sst>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.00_-;\-* #,##0.00_-;_-* &quot;-&quot;??_-;_-@_-"/>
    <numFmt numFmtId="166" formatCode="#,##0.00;[Red]#,##0.00"/>
    <numFmt numFmtId="167" formatCode="0.00;[Red]0.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Tahoma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name val="Arial"/>
      <family val="2"/>
    </font>
    <font>
      <b/>
      <i/>
      <sz val="14"/>
      <name val="Arial"/>
      <family val="2"/>
    </font>
    <font>
      <b/>
      <sz val="14"/>
      <color rgb="FFFF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39" fontId="1" fillId="0" borderId="0"/>
    <xf numFmtId="39" fontId="1" fillId="0" borderId="0"/>
    <xf numFmtId="164" fontId="1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4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3" fillId="0" borderId="0" xfId="1" applyFont="1"/>
    <xf numFmtId="165" fontId="4" fillId="0" borderId="0" xfId="2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0" fontId="5" fillId="0" borderId="0" xfId="1" applyFont="1" applyAlignment="1">
      <alignment horizontal="center"/>
    </xf>
    <xf numFmtId="39" fontId="6" fillId="2" borderId="0" xfId="3" applyFont="1" applyFill="1" applyAlignment="1"/>
    <xf numFmtId="39" fontId="6" fillId="0" borderId="0" xfId="3" applyFont="1" applyFill="1" applyAlignment="1"/>
    <xf numFmtId="0" fontId="7" fillId="0" borderId="0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" fillId="0" borderId="0" xfId="1" applyFont="1" applyFill="1"/>
    <xf numFmtId="4" fontId="1" fillId="0" borderId="1" xfId="1" quotePrefix="1" applyNumberFormat="1" applyFont="1" applyFill="1" applyBorder="1"/>
    <xf numFmtId="4" fontId="1" fillId="0" borderId="0" xfId="1" quotePrefix="1" applyNumberFormat="1" applyFont="1" applyFill="1"/>
    <xf numFmtId="4" fontId="1" fillId="0" borderId="2" xfId="1" quotePrefix="1" applyNumberFormat="1" applyFont="1" applyFill="1" applyBorder="1"/>
    <xf numFmtId="0" fontId="8" fillId="0" borderId="0" xfId="0" applyFont="1"/>
    <xf numFmtId="0" fontId="1" fillId="0" borderId="0" xfId="1" applyFont="1" applyFill="1" applyAlignment="1">
      <alignment horizontal="right"/>
    </xf>
    <xf numFmtId="4" fontId="1" fillId="0" borderId="1" xfId="1" applyNumberFormat="1" applyFont="1" applyFill="1" applyBorder="1"/>
    <xf numFmtId="39" fontId="6" fillId="0" borderId="0" xfId="3" applyFont="1"/>
    <xf numFmtId="4" fontId="1" fillId="0" borderId="0" xfId="1" quotePrefix="1" applyNumberFormat="1" applyFont="1" applyFill="1" applyBorder="1"/>
    <xf numFmtId="4" fontId="1" fillId="0" borderId="0" xfId="1" applyNumberFormat="1" applyFont="1" applyFill="1"/>
    <xf numFmtId="39" fontId="1" fillId="0" borderId="0" xfId="4" applyFont="1" applyFill="1"/>
    <xf numFmtId="39" fontId="1" fillId="0" borderId="0" xfId="3" applyFont="1" applyFill="1"/>
    <xf numFmtId="0" fontId="8" fillId="0" borderId="0" xfId="0" applyFont="1" applyFill="1"/>
    <xf numFmtId="4" fontId="1" fillId="0" borderId="0" xfId="1" applyNumberFormat="1" applyFont="1" applyFill="1" applyAlignment="1">
      <alignment horizontal="center"/>
    </xf>
    <xf numFmtId="0" fontId="6" fillId="0" borderId="0" xfId="1" applyFont="1" applyFill="1"/>
    <xf numFmtId="165" fontId="1" fillId="0" borderId="0" xfId="1" applyNumberFormat="1" applyFont="1" applyFill="1"/>
    <xf numFmtId="4" fontId="1" fillId="0" borderId="0" xfId="1" applyNumberFormat="1" applyFont="1" applyFill="1" applyBorder="1"/>
    <xf numFmtId="39" fontId="6" fillId="0" borderId="1" xfId="4" applyFont="1" applyFill="1" applyBorder="1" applyAlignment="1">
      <alignment horizontal="right"/>
    </xf>
    <xf numFmtId="39" fontId="1" fillId="0" borderId="0" xfId="3" applyFont="1"/>
    <xf numFmtId="166" fontId="1" fillId="0" borderId="1" xfId="3" applyNumberFormat="1" applyFont="1" applyFill="1" applyBorder="1" applyAlignment="1"/>
    <xf numFmtId="4" fontId="6" fillId="0" borderId="1" xfId="1" quotePrefix="1" applyNumberFormat="1" applyFont="1" applyFill="1" applyBorder="1"/>
    <xf numFmtId="39" fontId="1" fillId="0" borderId="1" xfId="1" applyNumberFormat="1" applyFont="1" applyBorder="1"/>
    <xf numFmtId="4" fontId="6" fillId="0" borderId="0" xfId="1" quotePrefix="1" applyNumberFormat="1" applyFont="1" applyFill="1" applyBorder="1"/>
    <xf numFmtId="39" fontId="1" fillId="0" borderId="0" xfId="1" applyNumberFormat="1" applyFont="1"/>
    <xf numFmtId="4" fontId="5" fillId="2" borderId="1" xfId="1" applyNumberFormat="1" applyFont="1" applyFill="1" applyBorder="1"/>
    <xf numFmtId="4" fontId="1" fillId="0" borderId="0" xfId="1" applyNumberFormat="1" applyFont="1" applyFill="1" applyBorder="1" applyAlignment="1"/>
    <xf numFmtId="39" fontId="6" fillId="0" borderId="0" xfId="3" applyFont="1" applyFill="1"/>
    <xf numFmtId="4" fontId="1" fillId="0" borderId="3" xfId="1" quotePrefix="1" applyNumberFormat="1" applyFont="1" applyFill="1" applyBorder="1"/>
    <xf numFmtId="4" fontId="1" fillId="0" borderId="2" xfId="1" applyNumberFormat="1" applyFont="1" applyFill="1" applyBorder="1"/>
    <xf numFmtId="4" fontId="5" fillId="3" borderId="3" xfId="1" quotePrefix="1" applyNumberFormat="1" applyFont="1" applyFill="1" applyBorder="1"/>
    <xf numFmtId="4" fontId="9" fillId="0" borderId="0" xfId="1" quotePrefix="1" applyNumberFormat="1" applyFont="1" applyFill="1" applyBorder="1"/>
    <xf numFmtId="39" fontId="1" fillId="0" borderId="1" xfId="3" applyFont="1" applyFill="1" applyBorder="1"/>
    <xf numFmtId="39" fontId="1" fillId="0" borderId="1" xfId="4" applyFont="1" applyFill="1" applyBorder="1"/>
    <xf numFmtId="4" fontId="1" fillId="0" borderId="0" xfId="3" applyNumberFormat="1" applyFont="1" applyFill="1" applyBorder="1" applyAlignment="1">
      <alignment horizontal="center"/>
    </xf>
    <xf numFmtId="49" fontId="1" fillId="0" borderId="0" xfId="3" applyNumberFormat="1" applyFont="1" applyFill="1" applyBorder="1" applyAlignment="1"/>
    <xf numFmtId="39" fontId="1" fillId="0" borderId="0" xfId="3" applyFont="1" applyFill="1" applyBorder="1" applyAlignment="1">
      <alignment horizontal="right"/>
    </xf>
    <xf numFmtId="4" fontId="1" fillId="0" borderId="0" xfId="3" applyNumberFormat="1" applyFont="1" applyFill="1"/>
    <xf numFmtId="166" fontId="1" fillId="0" borderId="1" xfId="3" applyNumberFormat="1" applyFont="1" applyFill="1" applyBorder="1" applyAlignment="1">
      <alignment horizontal="right"/>
    </xf>
    <xf numFmtId="166" fontId="1" fillId="0" borderId="2" xfId="3" applyNumberFormat="1" applyFont="1" applyFill="1" applyBorder="1" applyAlignment="1">
      <alignment horizontal="right"/>
    </xf>
    <xf numFmtId="39" fontId="6" fillId="0" borderId="0" xfId="4" applyFont="1" applyFill="1" applyBorder="1" applyAlignment="1">
      <alignment horizontal="right"/>
    </xf>
    <xf numFmtId="49" fontId="1" fillId="0" borderId="0" xfId="3" applyNumberFormat="1" applyFont="1" applyFill="1" applyBorder="1" applyAlignment="1">
      <alignment horizontal="center"/>
    </xf>
    <xf numFmtId="4" fontId="5" fillId="2" borderId="6" xfId="1" applyNumberFormat="1" applyFont="1" applyFill="1" applyBorder="1"/>
    <xf numFmtId="4" fontId="5" fillId="0" borderId="0" xfId="1" applyNumberFormat="1" applyFont="1" applyFill="1" applyBorder="1"/>
    <xf numFmtId="0" fontId="1" fillId="0" borderId="1" xfId="1" applyFont="1" applyFill="1" applyBorder="1"/>
    <xf numFmtId="39" fontId="6" fillId="0" borderId="0" xfId="3" applyFont="1" applyBorder="1" applyAlignment="1"/>
    <xf numFmtId="39" fontId="6" fillId="0" borderId="0" xfId="3" applyFont="1" applyBorder="1" applyAlignment="1">
      <alignment horizontal="center"/>
    </xf>
    <xf numFmtId="39" fontId="1" fillId="0" borderId="0" xfId="3" applyFont="1" applyBorder="1" applyAlignment="1"/>
    <xf numFmtId="39" fontId="2" fillId="0" borderId="0" xfId="3" applyFont="1" applyBorder="1" applyAlignment="1"/>
    <xf numFmtId="39" fontId="3" fillId="0" borderId="0" xfId="3" applyFont="1" applyBorder="1" applyAlignment="1"/>
    <xf numFmtId="39" fontId="3" fillId="0" borderId="0" xfId="3" applyFont="1"/>
    <xf numFmtId="39" fontId="2" fillId="0" borderId="0" xfId="3" applyFont="1" applyBorder="1" applyAlignment="1">
      <alignment horizontal="center"/>
    </xf>
    <xf numFmtId="0" fontId="11" fillId="0" borderId="0" xfId="1" applyFont="1" applyAlignment="1">
      <alignment horizontal="centerContinuous"/>
    </xf>
    <xf numFmtId="0" fontId="12" fillId="0" borderId="0" xfId="1" applyFont="1" applyAlignment="1">
      <alignment horizontal="centerContinuous"/>
    </xf>
    <xf numFmtId="0" fontId="1" fillId="0" borderId="0" xfId="1"/>
    <xf numFmtId="0" fontId="1" fillId="0" borderId="0" xfId="1" applyAlignment="1">
      <alignment horizontal="center"/>
    </xf>
    <xf numFmtId="0" fontId="13" fillId="0" borderId="0" xfId="1" applyFont="1" applyAlignment="1">
      <alignment horizontal="centerContinuous"/>
    </xf>
    <xf numFmtId="39" fontId="2" fillId="3" borderId="0" xfId="3" applyFont="1" applyFill="1"/>
    <xf numFmtId="0" fontId="3" fillId="3" borderId="0" xfId="1" applyFont="1" applyFill="1"/>
    <xf numFmtId="0" fontId="7" fillId="3" borderId="0" xfId="1" applyFont="1" applyFill="1" applyBorder="1" applyAlignment="1">
      <alignment horizontal="center"/>
    </xf>
    <xf numFmtId="0" fontId="3" fillId="3" borderId="0" xfId="1" applyFont="1" applyFill="1" applyAlignment="1">
      <alignment horizontal="center"/>
    </xf>
    <xf numFmtId="0" fontId="15" fillId="0" borderId="0" xfId="1" applyFont="1" applyAlignment="1">
      <alignment horizontal="center"/>
    </xf>
    <xf numFmtId="0" fontId="15" fillId="0" borderId="0" xfId="1" applyFont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49" fontId="6" fillId="0" borderId="1" xfId="1" applyNumberFormat="1" applyFont="1" applyFill="1" applyBorder="1" applyAlignment="1">
      <alignment horizontal="center"/>
    </xf>
    <xf numFmtId="39" fontId="1" fillId="0" borderId="0" xfId="4" applyFont="1"/>
    <xf numFmtId="0" fontId="12" fillId="0" borderId="0" xfId="1" applyFont="1" applyFill="1" applyAlignment="1">
      <alignment horizontal="right"/>
    </xf>
    <xf numFmtId="0" fontId="12" fillId="0" borderId="0" xfId="1" applyFont="1" applyFill="1"/>
    <xf numFmtId="0" fontId="15" fillId="0" borderId="0" xfId="1" applyFont="1" applyFill="1"/>
    <xf numFmtId="39" fontId="1" fillId="0" borderId="0" xfId="3"/>
    <xf numFmtId="165" fontId="12" fillId="0" borderId="0" xfId="1" applyNumberFormat="1" applyFont="1" applyFill="1"/>
    <xf numFmtId="4" fontId="2" fillId="3" borderId="3" xfId="1" quotePrefix="1" applyNumberFormat="1" applyFont="1" applyFill="1" applyBorder="1"/>
    <xf numFmtId="4" fontId="3" fillId="0" borderId="2" xfId="1" applyNumberFormat="1" applyFont="1" applyFill="1" applyBorder="1" applyAlignment="1"/>
    <xf numFmtId="0" fontId="15" fillId="0" borderId="6" xfId="1" applyFont="1" applyFill="1" applyBorder="1"/>
    <xf numFmtId="0" fontId="12" fillId="0" borderId="6" xfId="1" applyFont="1" applyFill="1" applyBorder="1" applyAlignment="1">
      <alignment horizontal="right"/>
    </xf>
    <xf numFmtId="0" fontId="12" fillId="0" borderId="6" xfId="1" applyFont="1" applyFill="1" applyBorder="1"/>
    <xf numFmtId="4" fontId="1" fillId="0" borderId="6" xfId="1" applyNumberFormat="1" applyFont="1" applyFill="1" applyBorder="1"/>
    <xf numFmtId="4" fontId="9" fillId="0" borderId="6" xfId="1" quotePrefix="1" applyNumberFormat="1" applyFont="1" applyFill="1" applyBorder="1"/>
    <xf numFmtId="39" fontId="6" fillId="0" borderId="4" xfId="3" applyFont="1" applyBorder="1"/>
    <xf numFmtId="4" fontId="1" fillId="0" borderId="4" xfId="3" applyNumberFormat="1" applyBorder="1" applyAlignment="1"/>
    <xf numFmtId="39" fontId="1" fillId="0" borderId="4" xfId="3" applyBorder="1"/>
    <xf numFmtId="39" fontId="1" fillId="0" borderId="1" xfId="3" applyBorder="1"/>
    <xf numFmtId="4" fontId="1" fillId="0" borderId="0" xfId="3" applyNumberFormat="1" applyBorder="1" applyAlignment="1">
      <alignment horizontal="center"/>
    </xf>
    <xf numFmtId="49" fontId="1" fillId="0" borderId="0" xfId="3" applyNumberFormat="1" applyBorder="1" applyAlignment="1"/>
    <xf numFmtId="39" fontId="1" fillId="0" borderId="0" xfId="3" applyBorder="1" applyAlignment="1">
      <alignment horizontal="right"/>
    </xf>
    <xf numFmtId="4" fontId="1" fillId="0" borderId="0" xfId="3" applyNumberFormat="1" applyBorder="1"/>
    <xf numFmtId="4" fontId="1" fillId="0" borderId="1" xfId="3" applyNumberFormat="1" applyBorder="1"/>
    <xf numFmtId="4" fontId="1" fillId="0" borderId="0" xfId="3" applyNumberFormat="1"/>
    <xf numFmtId="39" fontId="1" fillId="0" borderId="0" xfId="3" applyBorder="1" applyAlignment="1"/>
    <xf numFmtId="39" fontId="1" fillId="0" borderId="1" xfId="3" applyBorder="1" applyAlignment="1"/>
    <xf numFmtId="39" fontId="1" fillId="0" borderId="0" xfId="3" applyBorder="1"/>
    <xf numFmtId="0" fontId="1" fillId="0" borderId="0" xfId="1" applyBorder="1"/>
    <xf numFmtId="39" fontId="6" fillId="0" borderId="0" xfId="3" applyFont="1" applyBorder="1" applyAlignment="1">
      <alignment vertical="center"/>
    </xf>
    <xf numFmtId="0" fontId="16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4" fillId="0" borderId="0" xfId="5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9" fontId="2" fillId="4" borderId="0" xfId="3" applyFont="1" applyFill="1"/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39" fontId="16" fillId="0" borderId="0" xfId="4" applyFont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4" fontId="1" fillId="0" borderId="1" xfId="0" quotePrefix="1" applyNumberFormat="1" applyFont="1" applyFill="1" applyBorder="1"/>
    <xf numFmtId="4" fontId="1" fillId="0" borderId="0" xfId="0" quotePrefix="1" applyNumberFormat="1" applyFont="1" applyFill="1"/>
    <xf numFmtId="4" fontId="1" fillId="0" borderId="2" xfId="0" quotePrefix="1" applyNumberFormat="1" applyFont="1" applyFill="1" applyBorder="1"/>
    <xf numFmtId="4" fontId="1" fillId="0" borderId="0" xfId="0" quotePrefix="1" applyNumberFormat="1" applyFont="1" applyFill="1" applyBorder="1"/>
    <xf numFmtId="4" fontId="1" fillId="0" borderId="1" xfId="0" applyNumberFormat="1" applyFont="1" applyFill="1" applyBorder="1"/>
    <xf numFmtId="4" fontId="1" fillId="0" borderId="0" xfId="0" applyNumberFormat="1" applyFont="1" applyFill="1" applyBorder="1"/>
    <xf numFmtId="39" fontId="13" fillId="0" borderId="0" xfId="3" applyFont="1" applyFill="1"/>
    <xf numFmtId="0" fontId="13" fillId="0" borderId="0" xfId="0" applyFont="1" applyFill="1"/>
    <xf numFmtId="4" fontId="13" fillId="0" borderId="1" xfId="0" quotePrefix="1" applyNumberFormat="1" applyFont="1" applyFill="1" applyBorder="1"/>
    <xf numFmtId="4" fontId="1" fillId="0" borderId="0" xfId="0" applyNumberFormat="1" applyFont="1" applyFill="1"/>
    <xf numFmtId="4" fontId="13" fillId="0" borderId="2" xfId="0" quotePrefix="1" applyNumberFormat="1" applyFont="1" applyFill="1" applyBorder="1"/>
    <xf numFmtId="0" fontId="16" fillId="0" borderId="0" xfId="0" applyFont="1" applyFill="1"/>
    <xf numFmtId="0" fontId="6" fillId="0" borderId="0" xfId="0" applyFont="1" applyFill="1"/>
    <xf numFmtId="165" fontId="1" fillId="0" borderId="0" xfId="0" applyNumberFormat="1" applyFont="1" applyFill="1"/>
    <xf numFmtId="4" fontId="6" fillId="4" borderId="3" xfId="0" applyNumberFormat="1" applyFont="1" applyFill="1" applyBorder="1" applyAlignment="1"/>
    <xf numFmtId="39" fontId="6" fillId="0" borderId="0" xfId="3" applyFont="1" applyFill="1" applyAlignment="1">
      <alignment horizontal="left"/>
    </xf>
    <xf numFmtId="4" fontId="1" fillId="0" borderId="2" xfId="0" applyNumberFormat="1" applyFont="1" applyFill="1" applyBorder="1" applyAlignment="1"/>
    <xf numFmtId="4" fontId="1" fillId="0" borderId="0" xfId="0" applyNumberFormat="1" applyFont="1" applyFill="1" applyBorder="1" applyAlignment="1"/>
    <xf numFmtId="4" fontId="1" fillId="3" borderId="3" xfId="0" quotePrefix="1" applyNumberFormat="1" applyFont="1" applyFill="1" applyBorder="1"/>
    <xf numFmtId="0" fontId="6" fillId="0" borderId="6" xfId="0" applyFont="1" applyFill="1" applyBorder="1"/>
    <xf numFmtId="0" fontId="1" fillId="0" borderId="6" xfId="0" applyFont="1" applyFill="1" applyBorder="1" applyAlignment="1">
      <alignment horizontal="right"/>
    </xf>
    <xf numFmtId="0" fontId="1" fillId="0" borderId="6" xfId="0" applyFont="1" applyFill="1" applyBorder="1"/>
    <xf numFmtId="4" fontId="1" fillId="0" borderId="6" xfId="0" applyNumberFormat="1" applyFont="1" applyFill="1" applyBorder="1"/>
    <xf numFmtId="4" fontId="9" fillId="0" borderId="6" xfId="0" quotePrefix="1" applyNumberFormat="1" applyFont="1" applyFill="1" applyBorder="1"/>
    <xf numFmtId="39" fontId="6" fillId="0" borderId="6" xfId="3" applyFont="1" applyBorder="1"/>
    <xf numFmtId="4" fontId="1" fillId="0" borderId="6" xfId="3" applyNumberFormat="1" applyFont="1" applyBorder="1" applyAlignment="1"/>
    <xf numFmtId="39" fontId="1" fillId="0" borderId="6" xfId="3" applyFont="1" applyBorder="1"/>
    <xf numFmtId="39" fontId="1" fillId="0" borderId="1" xfId="3" applyFont="1" applyBorder="1"/>
    <xf numFmtId="4" fontId="1" fillId="0" borderId="0" xfId="3" applyNumberFormat="1" applyFont="1" applyBorder="1" applyAlignment="1">
      <alignment horizontal="center"/>
    </xf>
    <xf numFmtId="4" fontId="1" fillId="0" borderId="3" xfId="0" quotePrefix="1" applyNumberFormat="1" applyFont="1" applyFill="1" applyBorder="1"/>
    <xf numFmtId="49" fontId="1" fillId="0" borderId="0" xfId="3" applyNumberFormat="1" applyFont="1" applyBorder="1" applyAlignment="1"/>
    <xf numFmtId="39" fontId="1" fillId="0" borderId="0" xfId="3" applyFont="1" applyBorder="1" applyAlignment="1">
      <alignment horizontal="right"/>
    </xf>
    <xf numFmtId="4" fontId="1" fillId="0" borderId="0" xfId="3" applyNumberFormat="1" applyFont="1" applyBorder="1"/>
    <xf numFmtId="4" fontId="1" fillId="0" borderId="0" xfId="3" applyNumberFormat="1" applyFont="1"/>
    <xf numFmtId="4" fontId="1" fillId="0" borderId="1" xfId="3" applyNumberFormat="1" applyFont="1" applyBorder="1"/>
    <xf numFmtId="4" fontId="1" fillId="0" borderId="0" xfId="3" applyNumberFormat="1" applyFont="1" applyBorder="1" applyAlignment="1">
      <alignment horizontal="right"/>
    </xf>
    <xf numFmtId="49" fontId="1" fillId="0" borderId="0" xfId="3" applyNumberFormat="1" applyFont="1" applyBorder="1" applyAlignment="1">
      <alignment horizontal="center"/>
    </xf>
    <xf numFmtId="39" fontId="1" fillId="0" borderId="0" xfId="3" applyFont="1" applyBorder="1"/>
    <xf numFmtId="4" fontId="6" fillId="0" borderId="0" xfId="0" applyNumberFormat="1" applyFont="1" applyFill="1" applyBorder="1" applyAlignment="1"/>
    <xf numFmtId="0" fontId="6" fillId="0" borderId="0" xfId="0" applyFont="1" applyFill="1" applyBorder="1"/>
    <xf numFmtId="39" fontId="1" fillId="0" borderId="0" xfId="3" applyFont="1" applyFill="1" applyBorder="1"/>
    <xf numFmtId="4" fontId="9" fillId="0" borderId="1" xfId="0" quotePrefix="1" applyNumberFormat="1" applyFont="1" applyFill="1" applyBorder="1"/>
    <xf numFmtId="39" fontId="11" fillId="0" borderId="0" xfId="3" applyFont="1" applyBorder="1" applyAlignment="1"/>
    <xf numFmtId="39" fontId="13" fillId="0" borderId="0" xfId="3" applyFont="1" applyBorder="1" applyAlignment="1"/>
    <xf numFmtId="39" fontId="13" fillId="0" borderId="0" xfId="3" applyFont="1"/>
    <xf numFmtId="39" fontId="13" fillId="0" borderId="0" xfId="3" applyFont="1" applyBorder="1"/>
    <xf numFmtId="0" fontId="0" fillId="0" borderId="0" xfId="0" applyBorder="1"/>
    <xf numFmtId="39" fontId="11" fillId="0" borderId="7" xfId="3" applyFont="1" applyBorder="1" applyAlignment="1">
      <alignment horizontal="center"/>
    </xf>
    <xf numFmtId="0" fontId="17" fillId="0" borderId="0" xfId="0" applyFont="1"/>
    <xf numFmtId="0" fontId="17" fillId="0" borderId="0" xfId="0" applyFont="1" applyBorder="1"/>
    <xf numFmtId="0" fontId="17" fillId="0" borderId="0" xfId="0" applyFont="1" applyBorder="1" applyAlignment="1"/>
    <xf numFmtId="0" fontId="17" fillId="0" borderId="1" xfId="0" applyFont="1" applyBorder="1"/>
    <xf numFmtId="39" fontId="11" fillId="0" borderId="0" xfId="3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39" fontId="6" fillId="0" borderId="0" xfId="3" applyFont="1" applyAlignment="1">
      <alignment horizontal="center"/>
    </xf>
    <xf numFmtId="39" fontId="14" fillId="2" borderId="0" xfId="3" applyFont="1" applyFill="1" applyAlignment="1"/>
    <xf numFmtId="39" fontId="14" fillId="2" borderId="0" xfId="3" applyFont="1" applyFill="1"/>
    <xf numFmtId="0" fontId="18" fillId="2" borderId="0" xfId="1" applyFont="1" applyFill="1"/>
    <xf numFmtId="0" fontId="19" fillId="2" borderId="0" xfId="1" applyFont="1" applyFill="1" applyBorder="1" applyAlignment="1">
      <alignment horizontal="center"/>
    </xf>
    <xf numFmtId="0" fontId="18" fillId="2" borderId="0" xfId="1" applyFont="1" applyFill="1" applyAlignment="1">
      <alignment horizontal="center"/>
    </xf>
    <xf numFmtId="0" fontId="14" fillId="0" borderId="0" xfId="1" applyFont="1" applyFill="1" applyAlignment="1">
      <alignment horizontal="center"/>
    </xf>
    <xf numFmtId="0" fontId="18" fillId="0" borderId="0" xfId="1" applyFont="1"/>
    <xf numFmtId="0" fontId="14" fillId="0" borderId="0" xfId="1" applyFont="1" applyBorder="1" applyAlignment="1">
      <alignment horizontal="center"/>
    </xf>
    <xf numFmtId="0" fontId="18" fillId="0" borderId="0" xfId="1" applyFont="1" applyFill="1" applyBorder="1" applyAlignment="1">
      <alignment horizontal="center"/>
    </xf>
    <xf numFmtId="49" fontId="5" fillId="0" borderId="1" xfId="1" applyNumberFormat="1" applyFont="1" applyFill="1" applyBorder="1" applyAlignment="1">
      <alignment horizontal="center"/>
    </xf>
    <xf numFmtId="39" fontId="18" fillId="0" borderId="0" xfId="4" applyFont="1"/>
    <xf numFmtId="0" fontId="18" fillId="0" borderId="0" xfId="1" applyFont="1" applyFill="1" applyAlignment="1">
      <alignment horizontal="right"/>
    </xf>
    <xf numFmtId="0" fontId="18" fillId="0" borderId="0" xfId="1" applyFont="1" applyFill="1"/>
    <xf numFmtId="4" fontId="18" fillId="0" borderId="1" xfId="1" quotePrefix="1" applyNumberFormat="1" applyFont="1" applyFill="1" applyBorder="1"/>
    <xf numFmtId="4" fontId="18" fillId="0" borderId="0" xfId="1" quotePrefix="1" applyNumberFormat="1" applyFont="1" applyFill="1"/>
    <xf numFmtId="4" fontId="18" fillId="0" borderId="2" xfId="1" quotePrefix="1" applyNumberFormat="1" applyFont="1" applyFill="1" applyBorder="1"/>
    <xf numFmtId="39" fontId="14" fillId="0" borderId="0" xfId="3" applyFont="1"/>
    <xf numFmtId="4" fontId="18" fillId="0" borderId="0" xfId="1" quotePrefix="1" applyNumberFormat="1" applyFont="1" applyFill="1" applyBorder="1"/>
    <xf numFmtId="4" fontId="18" fillId="0" borderId="1" xfId="1" applyNumberFormat="1" applyFont="1" applyFill="1" applyBorder="1"/>
    <xf numFmtId="4" fontId="18" fillId="0" borderId="0" xfId="1" applyNumberFormat="1" applyFont="1" applyFill="1"/>
    <xf numFmtId="39" fontId="18" fillId="0" borderId="0" xfId="4" applyFont="1" applyFill="1"/>
    <xf numFmtId="39" fontId="18" fillId="0" borderId="0" xfId="3" applyFont="1" applyFill="1"/>
    <xf numFmtId="39" fontId="18" fillId="0" borderId="0" xfId="3" applyFont="1"/>
    <xf numFmtId="0" fontId="14" fillId="0" borderId="0" xfId="1" applyFont="1" applyFill="1"/>
    <xf numFmtId="165" fontId="18" fillId="0" borderId="0" xfId="1" applyNumberFormat="1" applyFont="1" applyFill="1"/>
    <xf numFmtId="39" fontId="14" fillId="0" borderId="1" xfId="4" applyFont="1" applyFill="1" applyBorder="1" applyAlignment="1">
      <alignment horizontal="right"/>
    </xf>
    <xf numFmtId="167" fontId="18" fillId="0" borderId="0" xfId="1" applyNumberFormat="1" applyFont="1" applyFill="1" applyBorder="1"/>
    <xf numFmtId="166" fontId="18" fillId="0" borderId="1" xfId="1" applyNumberFormat="1" applyFont="1" applyFill="1" applyBorder="1"/>
    <xf numFmtId="166" fontId="18" fillId="0" borderId="1" xfId="3" applyNumberFormat="1" applyFont="1" applyFill="1" applyBorder="1" applyAlignment="1">
      <alignment horizontal="right"/>
    </xf>
    <xf numFmtId="166" fontId="18" fillId="0" borderId="2" xfId="3" applyNumberFormat="1" applyFont="1" applyFill="1" applyBorder="1" applyAlignment="1">
      <alignment horizontal="right"/>
    </xf>
    <xf numFmtId="0" fontId="0" fillId="0" borderId="0" xfId="0" applyFill="1"/>
    <xf numFmtId="39" fontId="14" fillId="0" borderId="0" xfId="3" applyFont="1" applyFill="1"/>
    <xf numFmtId="4" fontId="14" fillId="0" borderId="0" xfId="1" quotePrefix="1" applyNumberFormat="1" applyFont="1" applyFill="1" applyBorder="1"/>
    <xf numFmtId="39" fontId="14" fillId="0" borderId="1" xfId="1" applyNumberFormat="1" applyFont="1" applyFill="1" applyBorder="1"/>
    <xf numFmtId="0" fontId="18" fillId="0" borderId="1" xfId="1" applyFont="1" applyFill="1" applyBorder="1"/>
    <xf numFmtId="4" fontId="14" fillId="2" borderId="1" xfId="1" applyNumberFormat="1" applyFont="1" applyFill="1" applyBorder="1"/>
    <xf numFmtId="4" fontId="18" fillId="5" borderId="3" xfId="1" quotePrefix="1" applyNumberFormat="1" applyFont="1" applyFill="1" applyBorder="1"/>
    <xf numFmtId="4" fontId="18" fillId="0" borderId="0" xfId="1" applyNumberFormat="1" applyFont="1" applyFill="1" applyBorder="1"/>
    <xf numFmtId="4" fontId="14" fillId="0" borderId="3" xfId="1" quotePrefix="1" applyNumberFormat="1" applyFont="1" applyFill="1" applyBorder="1"/>
    <xf numFmtId="4" fontId="20" fillId="0" borderId="0" xfId="1" quotePrefix="1" applyNumberFormat="1" applyFont="1" applyFill="1" applyBorder="1"/>
    <xf numFmtId="39" fontId="18" fillId="0" borderId="1" xfId="3" applyFont="1" applyBorder="1"/>
    <xf numFmtId="39" fontId="18" fillId="0" borderId="1" xfId="4" applyFont="1" applyFill="1" applyBorder="1"/>
    <xf numFmtId="4" fontId="18" fillId="0" borderId="0" xfId="3" applyNumberFormat="1" applyFont="1" applyBorder="1" applyAlignment="1">
      <alignment horizontal="center"/>
    </xf>
    <xf numFmtId="4" fontId="18" fillId="0" borderId="3" xfId="1" quotePrefix="1" applyNumberFormat="1" applyFont="1" applyFill="1" applyBorder="1"/>
    <xf numFmtId="49" fontId="18" fillId="0" borderId="0" xfId="3" applyNumberFormat="1" applyFont="1" applyBorder="1" applyAlignment="1"/>
    <xf numFmtId="39" fontId="18" fillId="0" borderId="0" xfId="3" applyFont="1" applyFill="1" applyBorder="1" applyAlignment="1">
      <alignment horizontal="right"/>
    </xf>
    <xf numFmtId="4" fontId="18" fillId="0" borderId="0" xfId="3" applyNumberFormat="1" applyFont="1"/>
    <xf numFmtId="166" fontId="18" fillId="0" borderId="1" xfId="3" applyNumberFormat="1" applyFont="1" applyFill="1" applyBorder="1" applyAlignment="1"/>
    <xf numFmtId="166" fontId="18" fillId="0" borderId="1" xfId="1" quotePrefix="1" applyNumberFormat="1" applyFont="1" applyFill="1" applyBorder="1"/>
    <xf numFmtId="166" fontId="18" fillId="0" borderId="2" xfId="1" quotePrefix="1" applyNumberFormat="1" applyFont="1" applyFill="1" applyBorder="1"/>
    <xf numFmtId="166" fontId="18" fillId="0" borderId="0" xfId="3" applyNumberFormat="1" applyFont="1" applyFill="1" applyBorder="1" applyAlignment="1">
      <alignment horizontal="right"/>
    </xf>
    <xf numFmtId="39" fontId="14" fillId="0" borderId="1" xfId="4" applyFont="1" applyBorder="1" applyAlignment="1">
      <alignment horizontal="right"/>
    </xf>
    <xf numFmtId="4" fontId="14" fillId="2" borderId="6" xfId="1" applyNumberFormat="1" applyFont="1" applyFill="1" applyBorder="1"/>
    <xf numFmtId="4" fontId="14" fillId="0" borderId="0" xfId="1" applyNumberFormat="1" applyFont="1" applyFill="1" applyBorder="1"/>
    <xf numFmtId="39" fontId="6" fillId="0" borderId="0" xfId="3" applyFont="1" applyBorder="1" applyAlignment="1">
      <alignment horizontal="center" vertical="center"/>
    </xf>
    <xf numFmtId="39" fontId="14" fillId="0" borderId="0" xfId="3" applyFont="1" applyBorder="1" applyAlignment="1">
      <alignment horizontal="center"/>
    </xf>
    <xf numFmtId="0" fontId="11" fillId="0" borderId="0" xfId="6" applyFont="1" applyAlignment="1">
      <alignment horizontal="centerContinuous"/>
    </xf>
    <xf numFmtId="0" fontId="12" fillId="0" borderId="0" xfId="6" applyFont="1" applyAlignment="1">
      <alignment horizontal="centerContinuous"/>
    </xf>
    <xf numFmtId="0" fontId="1" fillId="0" borderId="0" xfId="6"/>
    <xf numFmtId="165" fontId="4" fillId="0" borderId="0" xfId="7" applyFont="1" applyBorder="1" applyAlignment="1">
      <alignment horizontal="center"/>
    </xf>
    <xf numFmtId="0" fontId="1" fillId="0" borderId="0" xfId="6" applyAlignment="1">
      <alignment horizontal="center"/>
    </xf>
    <xf numFmtId="0" fontId="1" fillId="0" borderId="0" xfId="6" applyFont="1" applyAlignment="1">
      <alignment horizontal="centerContinuous"/>
    </xf>
    <xf numFmtId="39" fontId="2" fillId="4" borderId="0" xfId="4" applyFont="1" applyFill="1"/>
    <xf numFmtId="0" fontId="3" fillId="4" borderId="0" xfId="6" applyFont="1" applyFill="1"/>
    <xf numFmtId="0" fontId="7" fillId="4" borderId="0" xfId="6" applyFont="1" applyFill="1" applyBorder="1" applyAlignment="1">
      <alignment horizontal="center"/>
    </xf>
    <xf numFmtId="0" fontId="3" fillId="4" borderId="0" xfId="6" applyFont="1" applyFill="1" applyAlignment="1">
      <alignment horizontal="center"/>
    </xf>
    <xf numFmtId="0" fontId="2" fillId="0" borderId="0" xfId="6" applyFont="1" applyAlignment="1">
      <alignment horizontal="center"/>
    </xf>
    <xf numFmtId="0" fontId="15" fillId="0" borderId="0" xfId="6" applyFont="1" applyBorder="1" applyAlignment="1">
      <alignment horizontal="center"/>
    </xf>
    <xf numFmtId="0" fontId="12" fillId="0" borderId="0" xfId="6" applyFont="1" applyFill="1" applyBorder="1" applyAlignment="1">
      <alignment horizontal="center"/>
    </xf>
    <xf numFmtId="49" fontId="6" fillId="0" borderId="1" xfId="6" applyNumberFormat="1" applyFont="1" applyFill="1" applyBorder="1" applyAlignment="1">
      <alignment horizontal="center"/>
    </xf>
    <xf numFmtId="0" fontId="1" fillId="0" borderId="0" xfId="6" applyFont="1" applyFill="1" applyAlignment="1">
      <alignment horizontal="right"/>
    </xf>
    <xf numFmtId="0" fontId="1" fillId="0" borderId="0" xfId="6" applyFont="1" applyFill="1"/>
    <xf numFmtId="0" fontId="12" fillId="0" borderId="0" xfId="6" applyFont="1" applyFill="1"/>
    <xf numFmtId="4" fontId="21" fillId="0" borderId="1" xfId="6" quotePrefix="1" applyNumberFormat="1" applyFont="1" applyFill="1" applyBorder="1"/>
    <xf numFmtId="4" fontId="21" fillId="0" borderId="0" xfId="6" quotePrefix="1" applyNumberFormat="1" applyFont="1" applyFill="1"/>
    <xf numFmtId="4" fontId="21" fillId="0" borderId="2" xfId="6" quotePrefix="1" applyNumberFormat="1" applyFont="1" applyFill="1" applyBorder="1"/>
    <xf numFmtId="0" fontId="12" fillId="0" borderId="0" xfId="6" applyFont="1" applyFill="1" applyAlignment="1">
      <alignment horizontal="right"/>
    </xf>
    <xf numFmtId="0" fontId="15" fillId="0" borderId="0" xfId="6" applyFont="1" applyFill="1"/>
    <xf numFmtId="4" fontId="21" fillId="0" borderId="1" xfId="6" applyNumberFormat="1" applyFont="1" applyFill="1" applyBorder="1"/>
    <xf numFmtId="39" fontId="15" fillId="0" borderId="0" xfId="3" applyFont="1"/>
    <xf numFmtId="4" fontId="21" fillId="0" borderId="0" xfId="6" quotePrefix="1" applyNumberFormat="1" applyFont="1" applyFill="1" applyBorder="1"/>
    <xf numFmtId="4" fontId="21" fillId="0" borderId="0" xfId="6" applyNumberFormat="1" applyFont="1" applyFill="1"/>
    <xf numFmtId="4" fontId="3" fillId="0" borderId="0" xfId="3" applyNumberFormat="1" applyFont="1" applyBorder="1"/>
    <xf numFmtId="165" fontId="12" fillId="0" borderId="0" xfId="6" applyNumberFormat="1" applyFont="1" applyFill="1"/>
    <xf numFmtId="39" fontId="1" fillId="0" borderId="0" xfId="4"/>
    <xf numFmtId="166" fontId="21" fillId="0" borderId="1" xfId="6" applyNumberFormat="1" applyFont="1" applyFill="1" applyBorder="1"/>
    <xf numFmtId="166" fontId="21" fillId="0" borderId="2" xfId="6" applyNumberFormat="1" applyFont="1" applyFill="1" applyBorder="1"/>
    <xf numFmtId="166" fontId="5" fillId="0" borderId="2" xfId="4" applyNumberFormat="1" applyFont="1" applyBorder="1" applyAlignment="1">
      <alignment horizontal="right"/>
    </xf>
    <xf numFmtId="4" fontId="5" fillId="4" borderId="1" xfId="6" applyNumberFormat="1" applyFont="1" applyFill="1" applyBorder="1"/>
    <xf numFmtId="4" fontId="1" fillId="0" borderId="0" xfId="6" applyNumberFormat="1" applyFont="1" applyFill="1" applyBorder="1" applyAlignment="1"/>
    <xf numFmtId="4" fontId="1" fillId="0" borderId="0" xfId="6" applyNumberFormat="1" applyFont="1" applyFill="1"/>
    <xf numFmtId="4" fontId="1" fillId="0" borderId="0" xfId="6" quotePrefix="1" applyNumberFormat="1" applyFont="1" applyFill="1" applyBorder="1"/>
    <xf numFmtId="4" fontId="1" fillId="0" borderId="1" xfId="6" quotePrefix="1" applyNumberFormat="1" applyFont="1" applyFill="1" applyBorder="1"/>
    <xf numFmtId="0" fontId="3" fillId="0" borderId="0" xfId="6" applyFont="1" applyFill="1"/>
    <xf numFmtId="4" fontId="3" fillId="0" borderId="0" xfId="6" applyNumberFormat="1" applyFont="1" applyFill="1"/>
    <xf numFmtId="4" fontId="3" fillId="0" borderId="0" xfId="6" applyNumberFormat="1" applyFont="1" applyFill="1" applyBorder="1"/>
    <xf numFmtId="4" fontId="5" fillId="4" borderId="3" xfId="6" quotePrefix="1" applyNumberFormat="1" applyFont="1" applyFill="1" applyBorder="1"/>
    <xf numFmtId="4" fontId="9" fillId="0" borderId="0" xfId="6" quotePrefix="1" applyNumberFormat="1" applyFont="1" applyFill="1" applyBorder="1"/>
    <xf numFmtId="39" fontId="6" fillId="0" borderId="4" xfId="3" applyFont="1" applyBorder="1" applyAlignment="1">
      <alignment horizontal="left"/>
    </xf>
    <xf numFmtId="4" fontId="21" fillId="0" borderId="4" xfId="3" applyNumberFormat="1" applyFont="1" applyBorder="1" applyAlignment="1">
      <alignment horizontal="left"/>
    </xf>
    <xf numFmtId="39" fontId="21" fillId="0" borderId="4" xfId="3" applyFont="1" applyBorder="1" applyAlignment="1">
      <alignment horizontal="left"/>
    </xf>
    <xf numFmtId="164" fontId="21" fillId="0" borderId="0" xfId="8" applyFont="1" applyBorder="1" applyAlignment="1"/>
    <xf numFmtId="39" fontId="21" fillId="0" borderId="1" xfId="4" applyFont="1" applyBorder="1"/>
    <xf numFmtId="4" fontId="21" fillId="0" borderId="0" xfId="3" applyNumberFormat="1" applyFont="1" applyBorder="1" applyAlignment="1">
      <alignment horizontal="center"/>
    </xf>
    <xf numFmtId="39" fontId="21" fillId="0" borderId="0" xfId="3" applyFont="1"/>
    <xf numFmtId="4" fontId="21" fillId="0" borderId="3" xfId="6" quotePrefix="1" applyNumberFormat="1" applyFont="1" applyFill="1" applyBorder="1"/>
    <xf numFmtId="49" fontId="21" fillId="0" borderId="0" xfId="3" applyNumberFormat="1" applyFont="1" applyBorder="1" applyAlignment="1"/>
    <xf numFmtId="39" fontId="21" fillId="0" borderId="0" xfId="3" applyFont="1" applyBorder="1" applyAlignment="1">
      <alignment horizontal="right"/>
    </xf>
    <xf numFmtId="4" fontId="21" fillId="0" borderId="0" xfId="3" applyNumberFormat="1" applyFont="1" applyBorder="1"/>
    <xf numFmtId="4" fontId="21" fillId="0" borderId="0" xfId="3" applyNumberFormat="1" applyFont="1"/>
    <xf numFmtId="166" fontId="21" fillId="0" borderId="1" xfId="3" applyNumberFormat="1" applyFont="1" applyBorder="1" applyAlignment="1">
      <alignment horizontal="right"/>
    </xf>
    <xf numFmtId="165" fontId="21" fillId="0" borderId="0" xfId="6" applyNumberFormat="1" applyFont="1" applyFill="1"/>
    <xf numFmtId="166" fontId="5" fillId="0" borderId="2" xfId="3" applyNumberFormat="1" applyFont="1" applyBorder="1" applyAlignment="1">
      <alignment horizontal="right"/>
    </xf>
    <xf numFmtId="0" fontId="21" fillId="0" borderId="0" xfId="6" applyFont="1" applyFill="1"/>
    <xf numFmtId="4" fontId="22" fillId="0" borderId="0" xfId="6" quotePrefix="1" applyNumberFormat="1" applyFont="1" applyFill="1" applyBorder="1"/>
    <xf numFmtId="39" fontId="6" fillId="0" borderId="7" xfId="3" applyFont="1" applyBorder="1" applyAlignment="1">
      <alignment horizontal="center"/>
    </xf>
    <xf numFmtId="39" fontId="1" fillId="0" borderId="0" xfId="4" applyFont="1" applyFill="1" applyAlignment="1">
      <alignment horizontal="left"/>
    </xf>
    <xf numFmtId="39" fontId="1" fillId="0" borderId="2" xfId="3" applyFont="1" applyFill="1" applyBorder="1" applyAlignment="1">
      <alignment horizontal="right"/>
    </xf>
    <xf numFmtId="39" fontId="6" fillId="0" borderId="1" xfId="3" applyFont="1" applyFill="1" applyBorder="1" applyAlignment="1">
      <alignment horizontal="center"/>
    </xf>
    <xf numFmtId="39" fontId="6" fillId="0" borderId="1" xfId="3" applyFont="1" applyBorder="1" applyAlignment="1">
      <alignment horizontal="center"/>
    </xf>
    <xf numFmtId="39" fontId="1" fillId="0" borderId="5" xfId="4" applyFont="1" applyFill="1" applyBorder="1" applyAlignment="1">
      <alignment horizontal="left"/>
    </xf>
    <xf numFmtId="39" fontId="2" fillId="0" borderId="0" xfId="3" applyFont="1" applyAlignment="1">
      <alignment horizontal="center"/>
    </xf>
    <xf numFmtId="39" fontId="1" fillId="0" borderId="0" xfId="3" applyFont="1" applyAlignment="1">
      <alignment horizontal="center"/>
    </xf>
    <xf numFmtId="39" fontId="5" fillId="2" borderId="0" xfId="3" applyFont="1" applyFill="1" applyAlignment="1">
      <alignment horizontal="left"/>
    </xf>
    <xf numFmtId="49" fontId="6" fillId="0" borderId="0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39" fontId="2" fillId="0" borderId="0" xfId="3" applyFont="1" applyAlignment="1">
      <alignment horizontal="left"/>
    </xf>
    <xf numFmtId="39" fontId="1" fillId="0" borderId="0" xfId="4" applyFont="1" applyAlignment="1">
      <alignment horizontal="left"/>
    </xf>
    <xf numFmtId="39" fontId="6" fillId="0" borderId="0" xfId="3" applyFont="1" applyFill="1" applyBorder="1" applyAlignment="1">
      <alignment horizontal="left"/>
    </xf>
    <xf numFmtId="39" fontId="1" fillId="0" borderId="0" xfId="4" applyFont="1" applyAlignment="1">
      <alignment horizontal="center"/>
    </xf>
    <xf numFmtId="39" fontId="6" fillId="0" borderId="4" xfId="3" applyFont="1" applyFill="1" applyBorder="1" applyAlignment="1">
      <alignment horizontal="left"/>
    </xf>
    <xf numFmtId="39" fontId="14" fillId="0" borderId="0" xfId="3" applyFont="1" applyAlignment="1">
      <alignment horizontal="center"/>
    </xf>
    <xf numFmtId="39" fontId="12" fillId="0" borderId="0" xfId="3" applyFont="1" applyAlignment="1">
      <alignment horizontal="center"/>
    </xf>
    <xf numFmtId="39" fontId="6" fillId="0" borderId="0" xfId="3" applyFont="1" applyAlignment="1">
      <alignment horizontal="center"/>
    </xf>
    <xf numFmtId="39" fontId="6" fillId="0" borderId="0" xfId="3" applyFont="1" applyAlignment="1">
      <alignment horizontal="left"/>
    </xf>
    <xf numFmtId="39" fontId="6" fillId="0" borderId="0" xfId="3" applyFont="1" applyBorder="1" applyAlignment="1">
      <alignment horizontal="center" vertical="center"/>
    </xf>
    <xf numFmtId="39" fontId="6" fillId="0" borderId="7" xfId="3" applyFont="1" applyBorder="1" applyAlignment="1">
      <alignment horizontal="center" vertical="center"/>
    </xf>
    <xf numFmtId="39" fontId="1" fillId="0" borderId="2" xfId="3" applyBorder="1" applyAlignment="1">
      <alignment horizontal="right"/>
    </xf>
    <xf numFmtId="39" fontId="1" fillId="0" borderId="0" xfId="3" applyBorder="1" applyAlignment="1">
      <alignment horizontal="right"/>
    </xf>
    <xf numFmtId="0" fontId="0" fillId="0" borderId="1" xfId="0" applyBorder="1" applyAlignment="1">
      <alignment horizontal="center"/>
    </xf>
    <xf numFmtId="39" fontId="6" fillId="0" borderId="0" xfId="3" applyFont="1" applyBorder="1" applyAlignment="1">
      <alignment horizontal="center"/>
    </xf>
    <xf numFmtId="0" fontId="1" fillId="0" borderId="1" xfId="1" applyBorder="1" applyAlignment="1">
      <alignment horizontal="center"/>
    </xf>
    <xf numFmtId="39" fontId="1" fillId="0" borderId="1" xfId="3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39" fontId="11" fillId="0" borderId="0" xfId="3" applyFont="1" applyBorder="1" applyAlignment="1">
      <alignment horizontal="center"/>
    </xf>
    <xf numFmtId="39" fontId="6" fillId="0" borderId="0" xfId="3" applyFont="1" applyFill="1" applyAlignment="1">
      <alignment horizontal="left"/>
    </xf>
    <xf numFmtId="39" fontId="14" fillId="0" borderId="0" xfId="3" applyFont="1" applyFill="1" applyBorder="1" applyAlignment="1">
      <alignment horizontal="left"/>
    </xf>
    <xf numFmtId="39" fontId="14" fillId="0" borderId="0" xfId="3" applyFont="1" applyAlignment="1">
      <alignment horizontal="left"/>
    </xf>
    <xf numFmtId="39" fontId="6" fillId="0" borderId="1" xfId="3" applyFont="1" applyBorder="1" applyAlignment="1">
      <alignment horizontal="center" vertical="center"/>
    </xf>
    <xf numFmtId="39" fontId="1" fillId="0" borderId="1" xfId="3" applyBorder="1" applyAlignment="1">
      <alignment horizontal="center"/>
    </xf>
    <xf numFmtId="39" fontId="14" fillId="0" borderId="4" xfId="3" applyFont="1" applyBorder="1" applyAlignment="1">
      <alignment horizontal="left"/>
    </xf>
    <xf numFmtId="39" fontId="18" fillId="0" borderId="2" xfId="3" applyFont="1" applyBorder="1" applyAlignment="1">
      <alignment horizontal="right"/>
    </xf>
    <xf numFmtId="39" fontId="18" fillId="0" borderId="1" xfId="3" applyFont="1" applyBorder="1" applyAlignment="1">
      <alignment horizontal="center"/>
    </xf>
    <xf numFmtId="39" fontId="21" fillId="0" borderId="2" xfId="3" applyFont="1" applyBorder="1" applyAlignment="1">
      <alignment horizontal="right"/>
    </xf>
    <xf numFmtId="39" fontId="21" fillId="0" borderId="0" xfId="3" applyFont="1" applyBorder="1" applyAlignment="1">
      <alignment horizontal="right"/>
    </xf>
  </cellXfs>
  <cellStyles count="9">
    <cellStyle name="Millares" xfId="5" builtinId="3"/>
    <cellStyle name="Millares 10 10" xfId="2"/>
    <cellStyle name="Millares 19" xfId="8"/>
    <cellStyle name="Millares 8" xfId="7"/>
    <cellStyle name="Normal" xfId="0" builtinId="0"/>
    <cellStyle name="Normal 11" xfId="1"/>
    <cellStyle name="Normal 7" xfId="6"/>
    <cellStyle name="Normal_Electronica" xfId="4"/>
    <cellStyle name="Normal_Hoja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796178</xdr:colOff>
      <xdr:row>0</xdr:row>
      <xdr:rowOff>9525</xdr:rowOff>
    </xdr:from>
    <xdr:ext cx="878340" cy="386865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4978" y="9525"/>
          <a:ext cx="878340" cy="38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161526</xdr:colOff>
      <xdr:row>54</xdr:row>
      <xdr:rowOff>124946</xdr:rowOff>
    </xdr:from>
    <xdr:ext cx="395966" cy="266700"/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401" y="10697696"/>
          <a:ext cx="395966" cy="2667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146798</xdr:colOff>
      <xdr:row>56</xdr:row>
      <xdr:rowOff>152400</xdr:rowOff>
    </xdr:from>
    <xdr:ext cx="5876924" cy="219075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98" y="11106150"/>
          <a:ext cx="5876924" cy="219075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676275</xdr:colOff>
      <xdr:row>0</xdr:row>
      <xdr:rowOff>0</xdr:rowOff>
    </xdr:from>
    <xdr:ext cx="889655" cy="571500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0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47</xdr:row>
      <xdr:rowOff>180974</xdr:rowOff>
    </xdr:from>
    <xdr:ext cx="5705475" cy="333375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72599"/>
          <a:ext cx="5705475" cy="333375"/>
        </a:xfrm>
        <a:prstGeom prst="rect">
          <a:avLst/>
        </a:prstGeom>
        <a:noFill/>
      </xdr:spPr>
    </xdr:pic>
    <xdr:clientData/>
  </xdr:oneCellAnchor>
  <xdr:oneCellAnchor>
    <xdr:from>
      <xdr:col>3</xdr:col>
      <xdr:colOff>876301</xdr:colOff>
      <xdr:row>45</xdr:row>
      <xdr:rowOff>66675</xdr:rowOff>
    </xdr:from>
    <xdr:ext cx="590550" cy="419099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1" y="8877300"/>
          <a:ext cx="590550" cy="419099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695325</xdr:colOff>
      <xdr:row>0</xdr:row>
      <xdr:rowOff>11982</xdr:rowOff>
    </xdr:from>
    <xdr:ext cx="1027852" cy="558135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1982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133351</xdr:colOff>
      <xdr:row>52</xdr:row>
      <xdr:rowOff>123826</xdr:rowOff>
    </xdr:from>
    <xdr:ext cx="457200" cy="457200"/>
    <xdr:pic>
      <xdr:nvPicPr>
        <xdr:cNvPr id="3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1" y="10229851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295276</xdr:colOff>
      <xdr:row>55</xdr:row>
      <xdr:rowOff>85728</xdr:rowOff>
    </xdr:from>
    <xdr:ext cx="6467474" cy="257172"/>
    <xdr:pic>
      <xdr:nvPicPr>
        <xdr:cNvPr id="4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10763253"/>
          <a:ext cx="6467474" cy="257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351064</xdr:colOff>
      <xdr:row>0</xdr:row>
      <xdr:rowOff>14621</xdr:rowOff>
    </xdr:from>
    <xdr:ext cx="775608" cy="393593"/>
    <xdr:pic>
      <xdr:nvPicPr>
        <xdr:cNvPr id="5" name="Imagen 4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9464" y="14621"/>
          <a:ext cx="775608" cy="393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561978</xdr:colOff>
      <xdr:row>53</xdr:row>
      <xdr:rowOff>183696</xdr:rowOff>
    </xdr:from>
    <xdr:ext cx="612320" cy="299358"/>
    <xdr:pic>
      <xdr:nvPicPr>
        <xdr:cNvPr id="6" name="Imagen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8" y="12175671"/>
          <a:ext cx="612320" cy="29935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56</xdr:row>
      <xdr:rowOff>9525</xdr:rowOff>
    </xdr:from>
    <xdr:ext cx="6591300" cy="213634"/>
    <xdr:pic>
      <xdr:nvPicPr>
        <xdr:cNvPr id="7" name="Imagen 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49200"/>
          <a:ext cx="6591300" cy="213634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571500</xdr:colOff>
      <xdr:row>0</xdr:row>
      <xdr:rowOff>0</xdr:rowOff>
    </xdr:from>
    <xdr:ext cx="1000125" cy="592667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0"/>
          <a:ext cx="1000125" cy="592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52</xdr:row>
      <xdr:rowOff>152400</xdr:rowOff>
    </xdr:from>
    <xdr:ext cx="5591175" cy="295275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96525"/>
          <a:ext cx="5591175" cy="295275"/>
        </a:xfrm>
        <a:prstGeom prst="rect">
          <a:avLst/>
        </a:prstGeom>
        <a:noFill/>
      </xdr:spPr>
    </xdr:pic>
    <xdr:clientData/>
  </xdr:oneCellAnchor>
  <xdr:oneCellAnchor>
    <xdr:from>
      <xdr:col>4</xdr:col>
      <xdr:colOff>104776</xdr:colOff>
      <xdr:row>50</xdr:row>
      <xdr:rowOff>57150</xdr:rowOff>
    </xdr:from>
    <xdr:ext cx="514349" cy="390524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6" y="9820275"/>
          <a:ext cx="514349" cy="390524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workbookViewId="0">
      <selection activeCell="C13" sqref="C13"/>
    </sheetView>
  </sheetViews>
  <sheetFormatPr baseColWidth="10" defaultColWidth="9.140625" defaultRowHeight="15" x14ac:dyDescent="0.25"/>
  <cols>
    <col min="4" max="4" width="26.140625" customWidth="1"/>
    <col min="5" max="5" width="6.7109375" customWidth="1"/>
    <col min="6" max="6" width="15.140625" customWidth="1"/>
    <col min="7" max="7" width="20" customWidth="1"/>
  </cols>
  <sheetData>
    <row r="1" spans="1:7" ht="15.75" x14ac:dyDescent="0.25">
      <c r="A1" s="1"/>
      <c r="B1" s="2"/>
      <c r="C1" s="3"/>
      <c r="D1" s="4"/>
      <c r="E1" s="5"/>
      <c r="F1" s="2"/>
      <c r="G1" s="2"/>
    </row>
    <row r="2" spans="1:7" ht="15.75" x14ac:dyDescent="0.25">
      <c r="A2" s="1"/>
      <c r="B2" s="2"/>
      <c r="C2" s="3"/>
      <c r="D2" s="4"/>
      <c r="E2" s="5"/>
      <c r="F2" s="2"/>
      <c r="G2" s="2"/>
    </row>
    <row r="3" spans="1:7" ht="15.75" x14ac:dyDescent="0.25">
      <c r="A3" s="300" t="s">
        <v>0</v>
      </c>
      <c r="B3" s="300"/>
      <c r="C3" s="300"/>
      <c r="D3" s="300"/>
      <c r="E3" s="300"/>
      <c r="F3" s="300"/>
      <c r="G3" s="300"/>
    </row>
    <row r="4" spans="1:7" x14ac:dyDescent="0.25">
      <c r="A4" s="301" t="s">
        <v>1</v>
      </c>
      <c r="B4" s="301"/>
      <c r="C4" s="301"/>
      <c r="D4" s="301"/>
      <c r="E4" s="301"/>
      <c r="F4" s="301"/>
      <c r="G4" s="301"/>
    </row>
    <row r="5" spans="1:7" ht="15.75" x14ac:dyDescent="0.25">
      <c r="A5" s="300" t="s">
        <v>2</v>
      </c>
      <c r="B5" s="300"/>
      <c r="C5" s="300"/>
      <c r="D5" s="300"/>
      <c r="E5" s="300"/>
      <c r="F5" s="300"/>
      <c r="G5" s="300"/>
    </row>
    <row r="6" spans="1:7" ht="15.75" x14ac:dyDescent="0.25">
      <c r="A6" s="300" t="s">
        <v>3</v>
      </c>
      <c r="B6" s="300"/>
      <c r="C6" s="300"/>
      <c r="D6" s="300"/>
      <c r="E6" s="300"/>
      <c r="F6" s="300"/>
      <c r="G6" s="300"/>
    </row>
    <row r="7" spans="1:7" ht="15.75" x14ac:dyDescent="0.25">
      <c r="A7" s="302" t="s">
        <v>4</v>
      </c>
      <c r="B7" s="302"/>
      <c r="C7" s="302"/>
      <c r="D7" s="302"/>
      <c r="E7" s="6"/>
      <c r="F7" s="6"/>
      <c r="G7" s="7" t="s">
        <v>5</v>
      </c>
    </row>
    <row r="8" spans="1:7" ht="15.75" x14ac:dyDescent="0.25">
      <c r="A8" s="8" t="s">
        <v>6</v>
      </c>
      <c r="B8" s="8"/>
      <c r="C8" s="9"/>
      <c r="D8" s="10"/>
      <c r="E8" s="6"/>
      <c r="F8" s="6"/>
      <c r="G8" s="303" t="s">
        <v>7</v>
      </c>
    </row>
    <row r="9" spans="1:7" ht="15.75" x14ac:dyDescent="0.25">
      <c r="A9" s="305"/>
      <c r="B9" s="305"/>
      <c r="C9" s="3"/>
      <c r="D9" s="11"/>
      <c r="E9" s="5"/>
      <c r="F9" s="12"/>
      <c r="G9" s="304"/>
    </row>
    <row r="10" spans="1:7" x14ac:dyDescent="0.25">
      <c r="A10" s="306" t="s">
        <v>8</v>
      </c>
      <c r="B10" s="306"/>
      <c r="C10" s="306"/>
      <c r="D10" s="306"/>
      <c r="E10" s="13"/>
      <c r="F10" s="14">
        <v>846266000.70000005</v>
      </c>
      <c r="G10" s="15"/>
    </row>
    <row r="11" spans="1:7" x14ac:dyDescent="0.25">
      <c r="A11" s="306" t="s">
        <v>9</v>
      </c>
      <c r="B11" s="306"/>
      <c r="C11" s="306"/>
      <c r="D11" s="306"/>
      <c r="E11" s="13"/>
      <c r="F11" s="16"/>
      <c r="G11" s="15"/>
    </row>
    <row r="12" spans="1:7" ht="15.75" x14ac:dyDescent="0.25">
      <c r="A12" s="17"/>
      <c r="B12" s="18"/>
      <c r="C12" s="13"/>
      <c r="D12" s="13" t="s">
        <v>10</v>
      </c>
      <c r="E12" s="13"/>
      <c r="F12" s="14"/>
      <c r="G12" s="19">
        <f>F10+F11</f>
        <v>846266000.70000005</v>
      </c>
    </row>
    <row r="13" spans="1:7" x14ac:dyDescent="0.25">
      <c r="A13" s="20" t="s">
        <v>11</v>
      </c>
      <c r="B13" s="18"/>
      <c r="C13" s="13"/>
      <c r="D13" s="13"/>
      <c r="E13" s="13"/>
      <c r="F13" s="21"/>
      <c r="G13" s="22"/>
    </row>
    <row r="14" spans="1:7" x14ac:dyDescent="0.25">
      <c r="A14" s="23" t="s">
        <v>12</v>
      </c>
      <c r="B14" s="24"/>
      <c r="C14" s="24"/>
      <c r="D14" s="13"/>
      <c r="E14" s="13"/>
      <c r="F14" s="14">
        <v>172854314.90000001</v>
      </c>
      <c r="G14" s="22"/>
    </row>
    <row r="15" spans="1:7" x14ac:dyDescent="0.25">
      <c r="A15" s="23" t="s">
        <v>13</v>
      </c>
      <c r="B15" s="24"/>
      <c r="C15" s="24"/>
      <c r="D15" s="13"/>
      <c r="E15" s="13"/>
      <c r="F15" s="16">
        <v>10900</v>
      </c>
      <c r="G15" s="22"/>
    </row>
    <row r="16" spans="1:7" x14ac:dyDescent="0.25">
      <c r="A16" s="23" t="s">
        <v>14</v>
      </c>
      <c r="B16" s="24"/>
      <c r="C16" s="24"/>
      <c r="D16" s="13"/>
      <c r="E16" s="13"/>
      <c r="F16" s="16">
        <v>2825395</v>
      </c>
      <c r="G16" s="22"/>
    </row>
    <row r="17" spans="1:7" x14ac:dyDescent="0.25">
      <c r="A17" s="23" t="s">
        <v>15</v>
      </c>
      <c r="B17" s="24"/>
      <c r="C17" s="24"/>
      <c r="D17" s="13"/>
      <c r="E17" s="13"/>
      <c r="F17" s="16">
        <v>312066.46000000002</v>
      </c>
      <c r="G17" s="22"/>
    </row>
    <row r="18" spans="1:7" ht="15.75" x14ac:dyDescent="0.25">
      <c r="A18" s="17"/>
      <c r="B18" s="17"/>
      <c r="C18" s="17"/>
      <c r="D18" s="17"/>
      <c r="E18" s="17"/>
      <c r="F18" s="25"/>
      <c r="G18" s="26"/>
    </row>
    <row r="19" spans="1:7" ht="15.75" x14ac:dyDescent="0.25">
      <c r="A19" s="17"/>
      <c r="B19" s="18"/>
      <c r="C19" s="27"/>
      <c r="D19" s="13" t="s">
        <v>16</v>
      </c>
      <c r="E19" s="28"/>
      <c r="F19" s="29"/>
      <c r="G19" s="30">
        <f>F14+F15+F16+F17</f>
        <v>176002676.36000001</v>
      </c>
    </row>
    <row r="20" spans="1:7" x14ac:dyDescent="0.25">
      <c r="A20" s="20" t="s">
        <v>17</v>
      </c>
      <c r="B20" s="31"/>
      <c r="C20" s="31"/>
      <c r="D20" s="13"/>
      <c r="E20" s="28"/>
      <c r="F20" s="22"/>
      <c r="G20" s="21"/>
    </row>
    <row r="21" spans="1:7" x14ac:dyDescent="0.25">
      <c r="A21" s="23" t="s">
        <v>18</v>
      </c>
      <c r="B21" s="24"/>
      <c r="C21" s="24"/>
      <c r="D21" s="13"/>
      <c r="E21" s="28"/>
      <c r="F21" s="32">
        <v>53016046.020000003</v>
      </c>
      <c r="G21" s="21"/>
    </row>
    <row r="22" spans="1:7" ht="15.75" x14ac:dyDescent="0.25">
      <c r="A22" s="25"/>
      <c r="B22" s="24"/>
      <c r="C22" s="13"/>
      <c r="D22" s="24" t="s">
        <v>19</v>
      </c>
      <c r="E22" s="28"/>
      <c r="F22" s="33"/>
      <c r="G22" s="34">
        <f>F21</f>
        <v>53016046.020000003</v>
      </c>
    </row>
    <row r="23" spans="1:7" ht="15.75" x14ac:dyDescent="0.25">
      <c r="A23" s="25"/>
      <c r="B23" s="24"/>
      <c r="C23" s="13"/>
      <c r="D23" s="24"/>
      <c r="E23" s="28"/>
      <c r="F23" s="35"/>
      <c r="G23" s="36"/>
    </row>
    <row r="24" spans="1:7" x14ac:dyDescent="0.25">
      <c r="A24" s="27"/>
      <c r="B24" s="18"/>
      <c r="C24" s="13"/>
      <c r="D24" s="27" t="s">
        <v>20</v>
      </c>
      <c r="E24" s="28"/>
      <c r="F24" s="22"/>
      <c r="G24" s="37">
        <f>G12+G19-G22</f>
        <v>969252631.04000008</v>
      </c>
    </row>
    <row r="25" spans="1:7" x14ac:dyDescent="0.25">
      <c r="A25" s="307" t="s">
        <v>21</v>
      </c>
      <c r="B25" s="307"/>
      <c r="C25" s="307"/>
      <c r="D25" s="307"/>
      <c r="E25" s="307"/>
      <c r="F25" s="307"/>
      <c r="G25" s="38"/>
    </row>
    <row r="26" spans="1:7" x14ac:dyDescent="0.25">
      <c r="A26" s="39" t="s">
        <v>22</v>
      </c>
      <c r="B26" s="18"/>
      <c r="C26" s="13"/>
      <c r="D26" s="13"/>
      <c r="E26" s="13"/>
      <c r="F26" s="22"/>
      <c r="G26" s="21"/>
    </row>
    <row r="27" spans="1:7" x14ac:dyDescent="0.25">
      <c r="A27" s="23" t="s">
        <v>23</v>
      </c>
      <c r="B27" s="18"/>
      <c r="C27" s="13"/>
      <c r="D27" s="13"/>
      <c r="E27" s="13"/>
      <c r="F27" s="14">
        <v>20875162.719999999</v>
      </c>
      <c r="G27" s="22"/>
    </row>
    <row r="28" spans="1:7" ht="15.75" thickBot="1" x14ac:dyDescent="0.3">
      <c r="A28" s="13"/>
      <c r="B28" s="18"/>
      <c r="C28" s="13"/>
      <c r="D28" s="13"/>
      <c r="E28" s="13"/>
      <c r="F28" s="22"/>
      <c r="G28" s="40">
        <f>G24+F27</f>
        <v>990127793.76000011</v>
      </c>
    </row>
    <row r="29" spans="1:7" ht="15.75" thickTop="1" x14ac:dyDescent="0.25">
      <c r="A29" s="27" t="s">
        <v>17</v>
      </c>
      <c r="B29" s="18"/>
      <c r="C29" s="13"/>
      <c r="D29" s="13"/>
      <c r="E29" s="13"/>
      <c r="F29" s="29"/>
      <c r="G29" s="21"/>
    </row>
    <row r="30" spans="1:7" x14ac:dyDescent="0.25">
      <c r="A30" s="308" t="s">
        <v>24</v>
      </c>
      <c r="B30" s="308"/>
      <c r="C30" s="308"/>
      <c r="D30" s="308"/>
      <c r="E30" s="13"/>
      <c r="F30" s="19"/>
      <c r="G30" s="21"/>
    </row>
    <row r="31" spans="1:7" x14ac:dyDescent="0.25">
      <c r="A31" s="23" t="s">
        <v>25</v>
      </c>
      <c r="B31" s="18"/>
      <c r="C31" s="13"/>
      <c r="D31" s="13"/>
      <c r="E31" s="13"/>
      <c r="F31" s="41">
        <v>1100</v>
      </c>
      <c r="G31" s="21"/>
    </row>
    <row r="32" spans="1:7" ht="15.75" thickBot="1" x14ac:dyDescent="0.3">
      <c r="A32" s="27" t="s">
        <v>26</v>
      </c>
      <c r="B32" s="18"/>
      <c r="C32" s="13"/>
      <c r="D32" s="13"/>
      <c r="E32" s="13"/>
      <c r="F32" s="29"/>
      <c r="G32" s="42">
        <f>G28-F31-F30</f>
        <v>990126693.76000011</v>
      </c>
    </row>
    <row r="33" spans="1:7" ht="16.5" thickTop="1" thickBot="1" x14ac:dyDescent="0.3">
      <c r="A33" s="27"/>
      <c r="B33" s="18"/>
      <c r="C33" s="13"/>
      <c r="D33" s="13"/>
      <c r="E33" s="13"/>
      <c r="F33" s="22"/>
      <c r="G33" s="43"/>
    </row>
    <row r="34" spans="1:7" ht="16.5" thickTop="1" thickBot="1" x14ac:dyDescent="0.3">
      <c r="A34" s="309" t="s">
        <v>27</v>
      </c>
      <c r="B34" s="309"/>
      <c r="C34" s="309"/>
      <c r="D34" s="309"/>
      <c r="E34" s="309"/>
      <c r="F34" s="309"/>
      <c r="G34" s="309"/>
    </row>
    <row r="35" spans="1:7" ht="15.75" thickTop="1" x14ac:dyDescent="0.25">
      <c r="A35" s="299" t="s">
        <v>28</v>
      </c>
      <c r="B35" s="299"/>
      <c r="C35" s="299"/>
      <c r="D35" s="299"/>
      <c r="E35" s="44"/>
      <c r="F35" s="45">
        <v>857689226.34000003</v>
      </c>
      <c r="G35" s="46"/>
    </row>
    <row r="36" spans="1:7" x14ac:dyDescent="0.25">
      <c r="A36" s="295" t="s">
        <v>29</v>
      </c>
      <c r="B36" s="295"/>
      <c r="C36" s="295"/>
      <c r="D36" s="295"/>
      <c r="E36" s="296"/>
      <c r="F36" s="296"/>
      <c r="G36" s="24"/>
    </row>
    <row r="37" spans="1:7" ht="16.5" thickBot="1" x14ac:dyDescent="0.3">
      <c r="A37" s="24"/>
      <c r="B37" s="24"/>
      <c r="C37" s="17"/>
      <c r="D37" s="24" t="s">
        <v>30</v>
      </c>
      <c r="E37" s="24"/>
      <c r="F37" s="24"/>
      <c r="G37" s="40">
        <f>F35+E36</f>
        <v>857689226.34000003</v>
      </c>
    </row>
    <row r="38" spans="1:7" ht="15.75" thickTop="1" x14ac:dyDescent="0.25">
      <c r="A38" s="39" t="s">
        <v>22</v>
      </c>
      <c r="B38" s="24"/>
      <c r="C38" s="24"/>
      <c r="D38" s="24"/>
      <c r="E38" s="47"/>
      <c r="F38" s="48"/>
      <c r="G38" s="24"/>
    </row>
    <row r="39" spans="1:7" x14ac:dyDescent="0.25">
      <c r="A39" s="23" t="s">
        <v>31</v>
      </c>
      <c r="B39" s="24"/>
      <c r="C39" s="24"/>
      <c r="D39" s="13"/>
      <c r="E39" s="13"/>
      <c r="F39" s="14">
        <v>172865214.90000001</v>
      </c>
      <c r="G39" s="46"/>
    </row>
    <row r="40" spans="1:7" x14ac:dyDescent="0.25">
      <c r="A40" s="23" t="s">
        <v>32</v>
      </c>
      <c r="B40" s="24"/>
      <c r="C40" s="24"/>
      <c r="D40" s="13"/>
      <c r="E40" s="13"/>
      <c r="F40" s="16">
        <v>2825395</v>
      </c>
      <c r="G40" s="46"/>
    </row>
    <row r="41" spans="1:7" x14ac:dyDescent="0.25">
      <c r="A41" s="23" t="s">
        <v>33</v>
      </c>
      <c r="B41" s="24"/>
      <c r="C41" s="24"/>
      <c r="D41" s="13"/>
      <c r="E41" s="13"/>
      <c r="F41" s="16">
        <v>500</v>
      </c>
      <c r="G41" s="46"/>
    </row>
    <row r="42" spans="1:7" ht="16.5" thickBot="1" x14ac:dyDescent="0.3">
      <c r="A42" s="24"/>
      <c r="B42" s="24"/>
      <c r="C42" s="17"/>
      <c r="D42" s="24" t="s">
        <v>34</v>
      </c>
      <c r="E42" s="49"/>
      <c r="F42" s="49"/>
      <c r="G42" s="40">
        <f>F39+F41+F40</f>
        <v>175691109.90000001</v>
      </c>
    </row>
    <row r="43" spans="1:7" ht="15.75" thickTop="1" x14ac:dyDescent="0.25">
      <c r="A43" s="39" t="s">
        <v>17</v>
      </c>
      <c r="B43" s="24"/>
      <c r="C43" s="24"/>
      <c r="D43" s="24"/>
      <c r="E43" s="49"/>
      <c r="F43" s="49"/>
      <c r="G43" s="49"/>
    </row>
    <row r="44" spans="1:7" x14ac:dyDescent="0.25">
      <c r="A44" s="24" t="s">
        <v>35</v>
      </c>
      <c r="B44" s="24"/>
      <c r="C44" s="23"/>
      <c r="D44" s="24"/>
      <c r="E44" s="28"/>
      <c r="F44" s="50">
        <v>53016046.020000003</v>
      </c>
      <c r="G44" s="46"/>
    </row>
    <row r="45" spans="1:7" x14ac:dyDescent="0.25">
      <c r="A45" s="24" t="s">
        <v>36</v>
      </c>
      <c r="B45" s="24"/>
      <c r="C45" s="23"/>
      <c r="D45" s="24"/>
      <c r="E45" s="28"/>
      <c r="F45" s="51">
        <v>11111659.18</v>
      </c>
      <c r="G45" s="46"/>
    </row>
    <row r="46" spans="1:7" x14ac:dyDescent="0.25">
      <c r="A46" s="24" t="s">
        <v>37</v>
      </c>
      <c r="B46" s="24"/>
      <c r="C46" s="23"/>
      <c r="D46" s="24"/>
      <c r="E46" s="28"/>
      <c r="F46" s="51"/>
      <c r="G46" s="46"/>
    </row>
    <row r="47" spans="1:7" ht="15.75" x14ac:dyDescent="0.25">
      <c r="A47" s="17"/>
      <c r="B47" s="24"/>
      <c r="C47" s="24"/>
      <c r="D47" s="24" t="s">
        <v>38</v>
      </c>
      <c r="E47" s="48"/>
      <c r="F47" s="48"/>
      <c r="G47" s="52">
        <f>F44+F45+F46</f>
        <v>64127705.200000003</v>
      </c>
    </row>
    <row r="48" spans="1:7" x14ac:dyDescent="0.25">
      <c r="A48" s="39"/>
      <c r="B48" s="24"/>
      <c r="C48" s="24"/>
      <c r="D48" s="24"/>
      <c r="E48" s="53"/>
      <c r="F48" s="48"/>
      <c r="G48" s="52"/>
    </row>
    <row r="49" spans="1:7" ht="15.75" thickBot="1" x14ac:dyDescent="0.3">
      <c r="A49" s="24"/>
      <c r="B49" s="24"/>
      <c r="C49" s="13"/>
      <c r="D49" s="27" t="s">
        <v>39</v>
      </c>
      <c r="E49" s="24"/>
      <c r="F49" s="24"/>
      <c r="G49" s="54">
        <f>G37+G42-G47</f>
        <v>969252631.03999996</v>
      </c>
    </row>
    <row r="50" spans="1:7" ht="15.75" thickTop="1" x14ac:dyDescent="0.25">
      <c r="A50" s="24"/>
      <c r="B50" s="24"/>
      <c r="C50" s="13"/>
      <c r="D50" s="27"/>
      <c r="E50" s="24"/>
      <c r="F50" s="24"/>
      <c r="G50" s="55"/>
    </row>
    <row r="51" spans="1:7" x14ac:dyDescent="0.25">
      <c r="A51" s="44"/>
      <c r="B51" s="44"/>
      <c r="C51" s="56"/>
      <c r="D51" s="27"/>
      <c r="E51" s="24"/>
      <c r="F51" s="24"/>
      <c r="G51" s="55"/>
    </row>
    <row r="52" spans="1:7" x14ac:dyDescent="0.25">
      <c r="A52" s="294" t="s">
        <v>40</v>
      </c>
      <c r="B52" s="294"/>
      <c r="C52" s="294"/>
      <c r="D52" s="31"/>
      <c r="E52" s="31"/>
      <c r="F52" s="294" t="s">
        <v>41</v>
      </c>
      <c r="G52" s="294"/>
    </row>
    <row r="53" spans="1:7" x14ac:dyDescent="0.25">
      <c r="A53" s="57"/>
      <c r="B53" s="57"/>
      <c r="C53" s="57"/>
      <c r="D53" s="31"/>
      <c r="E53" s="31"/>
      <c r="F53" s="58"/>
      <c r="G53" s="58"/>
    </row>
    <row r="54" spans="1:7" x14ac:dyDescent="0.25">
      <c r="A54" s="297"/>
      <c r="B54" s="297"/>
      <c r="C54" s="297"/>
      <c r="D54" s="59"/>
      <c r="E54" s="59"/>
      <c r="F54" s="298"/>
      <c r="G54" s="298"/>
    </row>
    <row r="55" spans="1:7" x14ac:dyDescent="0.25">
      <c r="A55" s="294" t="s">
        <v>42</v>
      </c>
      <c r="B55" s="294"/>
      <c r="C55" s="294"/>
      <c r="D55" s="57"/>
      <c r="E55" s="57"/>
      <c r="F55" s="294" t="s">
        <v>43</v>
      </c>
      <c r="G55" s="294"/>
    </row>
    <row r="56" spans="1:7" x14ac:dyDescent="0.25">
      <c r="A56" s="58"/>
      <c r="B56" s="58"/>
      <c r="C56" s="58"/>
      <c r="D56" s="58"/>
      <c r="E56" s="58"/>
      <c r="F56" s="58"/>
      <c r="G56" s="58"/>
    </row>
    <row r="57" spans="1:7" ht="15.75" x14ac:dyDescent="0.25">
      <c r="A57" s="60"/>
      <c r="B57" s="61"/>
      <c r="C57" s="62"/>
      <c r="D57" s="62"/>
      <c r="E57" s="62"/>
      <c r="F57" s="63"/>
      <c r="G57" s="63"/>
    </row>
    <row r="58" spans="1:7" ht="15.75" x14ac:dyDescent="0.25">
      <c r="A58" s="60"/>
      <c r="B58" s="61"/>
      <c r="C58" s="62"/>
      <c r="D58" s="62"/>
      <c r="E58" s="62"/>
      <c r="F58" s="63"/>
      <c r="G58" s="63"/>
    </row>
    <row r="59" spans="1:7" ht="15.75" x14ac:dyDescent="0.25">
      <c r="A59" s="60"/>
      <c r="B59" s="61"/>
      <c r="C59" s="62"/>
      <c r="D59" s="62"/>
      <c r="E59" s="62"/>
      <c r="F59" s="63"/>
      <c r="G59" s="63"/>
    </row>
  </sheetData>
  <mergeCells count="21">
    <mergeCell ref="A35:D35"/>
    <mergeCell ref="A3:G3"/>
    <mergeCell ref="A4:G4"/>
    <mergeCell ref="A5:G5"/>
    <mergeCell ref="A6:G6"/>
    <mergeCell ref="A7:D7"/>
    <mergeCell ref="G8:G9"/>
    <mergeCell ref="A9:B9"/>
    <mergeCell ref="A10:D10"/>
    <mergeCell ref="A11:D11"/>
    <mergeCell ref="A25:F25"/>
    <mergeCell ref="A30:D30"/>
    <mergeCell ref="A34:G34"/>
    <mergeCell ref="A55:C55"/>
    <mergeCell ref="F55:G55"/>
    <mergeCell ref="A36:D36"/>
    <mergeCell ref="E36:F36"/>
    <mergeCell ref="A52:C52"/>
    <mergeCell ref="F52:G52"/>
    <mergeCell ref="A54:C54"/>
    <mergeCell ref="F54:G5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workbookViewId="0">
      <selection activeCell="D17" sqref="D17"/>
    </sheetView>
  </sheetViews>
  <sheetFormatPr baseColWidth="10" defaultRowHeight="15" x14ac:dyDescent="0.25"/>
  <cols>
    <col min="4" max="4" width="14.7109375" customWidth="1"/>
    <col min="5" max="5" width="9.140625"/>
    <col min="6" max="6" width="13" customWidth="1"/>
    <col min="7" max="7" width="21.42578125" customWidth="1"/>
  </cols>
  <sheetData>
    <row r="2" spans="1:7" ht="15.75" x14ac:dyDescent="0.25">
      <c r="A2" s="64"/>
      <c r="B2" s="65"/>
      <c r="C2" s="66"/>
      <c r="D2" s="4"/>
      <c r="E2" s="67"/>
      <c r="F2" s="65"/>
      <c r="G2" s="68"/>
    </row>
    <row r="3" spans="1:7" ht="15.75" x14ac:dyDescent="0.25">
      <c r="A3" s="64"/>
      <c r="B3" s="65"/>
      <c r="C3" s="66"/>
      <c r="D3" s="4"/>
      <c r="E3" s="67"/>
      <c r="F3" s="65"/>
      <c r="G3" s="68"/>
    </row>
    <row r="4" spans="1:7" ht="18" x14ac:dyDescent="0.25">
      <c r="A4" s="310" t="s">
        <v>0</v>
      </c>
      <c r="B4" s="310"/>
      <c r="C4" s="310"/>
      <c r="D4" s="310"/>
      <c r="E4" s="310"/>
      <c r="F4" s="310"/>
      <c r="G4" s="310"/>
    </row>
    <row r="5" spans="1:7" x14ac:dyDescent="0.25">
      <c r="A5" s="311" t="s">
        <v>1</v>
      </c>
      <c r="B5" s="311"/>
      <c r="C5" s="311"/>
      <c r="D5" s="311"/>
      <c r="E5" s="311"/>
      <c r="F5" s="311"/>
      <c r="G5" s="311"/>
    </row>
    <row r="6" spans="1:7" x14ac:dyDescent="0.25">
      <c r="A6" s="312" t="s">
        <v>2</v>
      </c>
      <c r="B6" s="312"/>
      <c r="C6" s="312"/>
      <c r="D6" s="312"/>
      <c r="E6" s="312"/>
      <c r="F6" s="312"/>
      <c r="G6" s="312"/>
    </row>
    <row r="7" spans="1:7" x14ac:dyDescent="0.25">
      <c r="A7" s="312" t="s">
        <v>3</v>
      </c>
      <c r="B7" s="312"/>
      <c r="C7" s="312"/>
      <c r="D7" s="312"/>
      <c r="E7" s="312"/>
      <c r="F7" s="312"/>
      <c r="G7" s="312"/>
    </row>
    <row r="8" spans="1:7" ht="15.75" x14ac:dyDescent="0.25">
      <c r="A8" s="69" t="s">
        <v>44</v>
      </c>
      <c r="B8" s="69"/>
      <c r="C8" s="70"/>
      <c r="D8" s="71"/>
      <c r="E8" s="69"/>
      <c r="F8" s="72"/>
      <c r="G8" s="73" t="s">
        <v>5</v>
      </c>
    </row>
    <row r="9" spans="1:7" x14ac:dyDescent="0.25">
      <c r="A9" s="313"/>
      <c r="B9" s="313"/>
      <c r="C9" s="66"/>
      <c r="D9" s="74"/>
      <c r="E9" s="67"/>
      <c r="F9" s="75"/>
      <c r="G9" s="76" t="s">
        <v>7</v>
      </c>
    </row>
    <row r="10" spans="1:7" x14ac:dyDescent="0.25">
      <c r="A10" s="77" t="s">
        <v>45</v>
      </c>
      <c r="B10" s="78"/>
      <c r="C10" s="79"/>
      <c r="D10" s="79"/>
      <c r="E10" s="79"/>
      <c r="F10" s="14">
        <v>0</v>
      </c>
      <c r="G10" s="15"/>
    </row>
    <row r="11" spans="1:7" x14ac:dyDescent="0.25">
      <c r="A11" s="77" t="s">
        <v>46</v>
      </c>
      <c r="B11" s="78"/>
      <c r="C11" s="79"/>
      <c r="D11" s="79"/>
      <c r="E11" s="79"/>
      <c r="F11" s="16">
        <v>0</v>
      </c>
      <c r="G11" s="15"/>
    </row>
    <row r="12" spans="1:7" x14ac:dyDescent="0.25">
      <c r="A12" s="79"/>
      <c r="B12" s="78"/>
      <c r="C12" s="79"/>
      <c r="D12" s="80" t="s">
        <v>47</v>
      </c>
      <c r="E12" s="79"/>
      <c r="F12" s="14"/>
      <c r="G12" s="19">
        <v>0</v>
      </c>
    </row>
    <row r="13" spans="1:7" x14ac:dyDescent="0.25">
      <c r="A13" s="20" t="s">
        <v>11</v>
      </c>
      <c r="B13" s="78"/>
      <c r="C13" s="79"/>
      <c r="D13" s="79"/>
      <c r="E13" s="79"/>
      <c r="F13" s="21"/>
      <c r="G13" s="22"/>
    </row>
    <row r="14" spans="1:7" x14ac:dyDescent="0.25">
      <c r="A14" s="31" t="s">
        <v>48</v>
      </c>
      <c r="B14" s="81"/>
      <c r="C14" s="81"/>
      <c r="D14" s="79"/>
      <c r="E14" s="79"/>
      <c r="F14" s="14">
        <v>0</v>
      </c>
      <c r="G14" s="22"/>
    </row>
    <row r="15" spans="1:7" x14ac:dyDescent="0.25">
      <c r="A15" s="31" t="s">
        <v>49</v>
      </c>
      <c r="B15" s="81"/>
      <c r="C15" s="81"/>
      <c r="D15" s="79"/>
      <c r="E15" s="79"/>
      <c r="F15" s="16">
        <v>0</v>
      </c>
      <c r="G15" s="22"/>
    </row>
    <row r="16" spans="1:7" x14ac:dyDescent="0.25">
      <c r="A16" s="66"/>
      <c r="B16" s="78"/>
      <c r="C16" s="80"/>
      <c r="D16" s="80" t="s">
        <v>47</v>
      </c>
      <c r="E16" s="82"/>
      <c r="F16" s="22"/>
      <c r="G16" s="19">
        <v>0</v>
      </c>
    </row>
    <row r="17" spans="1:7" x14ac:dyDescent="0.25">
      <c r="A17" s="20" t="s">
        <v>17</v>
      </c>
      <c r="B17" s="81"/>
      <c r="C17" s="81"/>
      <c r="D17" s="79"/>
      <c r="E17" s="82"/>
      <c r="F17" s="22"/>
      <c r="G17" s="21"/>
    </row>
    <row r="18" spans="1:7" x14ac:dyDescent="0.25">
      <c r="A18" s="81" t="s">
        <v>50</v>
      </c>
      <c r="B18" s="81"/>
      <c r="C18" s="81"/>
      <c r="D18" s="79"/>
      <c r="E18" s="82"/>
      <c r="F18" s="22">
        <v>0</v>
      </c>
      <c r="G18" s="21"/>
    </row>
    <row r="19" spans="1:7" x14ac:dyDescent="0.25">
      <c r="A19" s="81" t="s">
        <v>51</v>
      </c>
      <c r="B19" s="81"/>
      <c r="C19" s="81"/>
      <c r="D19" s="79"/>
      <c r="E19" s="82"/>
      <c r="F19" s="22">
        <v>0</v>
      </c>
      <c r="G19" s="21"/>
    </row>
    <row r="20" spans="1:7" ht="16.5" thickBot="1" x14ac:dyDescent="0.3">
      <c r="A20" s="80"/>
      <c r="B20" s="78"/>
      <c r="C20" s="66"/>
      <c r="D20" s="80" t="s">
        <v>20</v>
      </c>
      <c r="E20" s="82"/>
      <c r="F20" s="22"/>
      <c r="G20" s="83">
        <v>0</v>
      </c>
    </row>
    <row r="21" spans="1:7" ht="15.75" thickTop="1" x14ac:dyDescent="0.25">
      <c r="A21" s="307" t="s">
        <v>21</v>
      </c>
      <c r="B21" s="307"/>
      <c r="C21" s="307"/>
      <c r="D21" s="307"/>
      <c r="E21" s="307"/>
      <c r="F21" s="307"/>
      <c r="G21" s="38"/>
    </row>
    <row r="22" spans="1:7" x14ac:dyDescent="0.25">
      <c r="A22" s="20" t="s">
        <v>22</v>
      </c>
      <c r="B22" s="78"/>
      <c r="C22" s="79"/>
      <c r="D22" s="79"/>
      <c r="E22" s="79"/>
      <c r="F22" s="22"/>
      <c r="G22" s="21"/>
    </row>
    <row r="23" spans="1:7" x14ac:dyDescent="0.25">
      <c r="A23" s="31" t="s">
        <v>52</v>
      </c>
      <c r="B23" s="78"/>
      <c r="C23" s="79"/>
      <c r="D23" s="79"/>
      <c r="E23" s="79"/>
      <c r="F23" s="14">
        <v>0</v>
      </c>
      <c r="G23" s="22"/>
    </row>
    <row r="24" spans="1:7" ht="15.75" x14ac:dyDescent="0.25">
      <c r="A24" s="79"/>
      <c r="B24" s="78"/>
      <c r="C24" s="79"/>
      <c r="D24" s="79"/>
      <c r="E24" s="79"/>
      <c r="F24" s="22"/>
      <c r="G24" s="84">
        <v>0</v>
      </c>
    </row>
    <row r="25" spans="1:7" x14ac:dyDescent="0.25">
      <c r="A25" s="80" t="s">
        <v>17</v>
      </c>
      <c r="B25" s="78"/>
      <c r="C25" s="79"/>
      <c r="D25" s="79"/>
      <c r="E25" s="79"/>
      <c r="F25" s="22"/>
      <c r="G25" s="21"/>
    </row>
    <row r="26" spans="1:7" x14ac:dyDescent="0.25">
      <c r="A26" s="81" t="s">
        <v>53</v>
      </c>
      <c r="B26" s="78"/>
      <c r="C26" s="79"/>
      <c r="D26" s="79"/>
      <c r="E26" s="79"/>
      <c r="F26" s="22">
        <v>0</v>
      </c>
      <c r="G26" s="21"/>
    </row>
    <row r="27" spans="1:7" x14ac:dyDescent="0.25">
      <c r="A27" s="79"/>
      <c r="B27" s="78"/>
      <c r="C27" s="79"/>
      <c r="D27" s="79"/>
      <c r="E27" s="79"/>
      <c r="F27" s="19"/>
      <c r="G27" s="14">
        <v>0</v>
      </c>
    </row>
    <row r="28" spans="1:7" ht="16.5" thickBot="1" x14ac:dyDescent="0.3">
      <c r="A28" s="80" t="s">
        <v>54</v>
      </c>
      <c r="B28" s="78"/>
      <c r="C28" s="79"/>
      <c r="D28" s="79"/>
      <c r="E28" s="79"/>
      <c r="F28" s="29"/>
      <c r="G28" s="83">
        <v>0</v>
      </c>
    </row>
    <row r="29" spans="1:7" ht="16.5" thickTop="1" thickBot="1" x14ac:dyDescent="0.3">
      <c r="A29" s="85"/>
      <c r="B29" s="86"/>
      <c r="C29" s="87"/>
      <c r="D29" s="87"/>
      <c r="E29" s="87"/>
      <c r="F29" s="88"/>
      <c r="G29" s="89"/>
    </row>
    <row r="30" spans="1:7" ht="16.5" thickTop="1" thickBot="1" x14ac:dyDescent="0.3">
      <c r="A30" s="90" t="s">
        <v>27</v>
      </c>
      <c r="B30" s="90"/>
      <c r="C30" s="90"/>
      <c r="D30" s="90"/>
      <c r="E30" s="91"/>
      <c r="F30" s="91"/>
      <c r="G30" s="92"/>
    </row>
    <row r="31" spans="1:7" ht="15.75" thickTop="1" x14ac:dyDescent="0.25">
      <c r="A31" s="77" t="s">
        <v>55</v>
      </c>
      <c r="B31" s="81"/>
      <c r="C31" s="81"/>
      <c r="D31" s="81"/>
      <c r="E31" s="93"/>
      <c r="F31" s="93">
        <v>0</v>
      </c>
      <c r="G31" s="94"/>
    </row>
    <row r="32" spans="1:7" x14ac:dyDescent="0.25">
      <c r="A32" s="77" t="s">
        <v>56</v>
      </c>
      <c r="B32" s="81"/>
      <c r="C32" s="81"/>
      <c r="D32" s="81"/>
      <c r="E32" s="316"/>
      <c r="F32" s="316"/>
      <c r="G32" s="81"/>
    </row>
    <row r="33" spans="1:7" ht="15.75" thickBot="1" x14ac:dyDescent="0.3">
      <c r="A33" s="81"/>
      <c r="B33" s="81"/>
      <c r="C33" s="81" t="s">
        <v>30</v>
      </c>
      <c r="D33" s="81"/>
      <c r="E33" s="81"/>
      <c r="F33" s="81"/>
      <c r="G33" s="40">
        <v>0</v>
      </c>
    </row>
    <row r="34" spans="1:7" ht="15.75" thickTop="1" x14ac:dyDescent="0.25">
      <c r="A34" s="81" t="s">
        <v>22</v>
      </c>
      <c r="B34" s="81"/>
      <c r="C34" s="81"/>
      <c r="D34" s="81"/>
      <c r="E34" s="95"/>
      <c r="F34" s="96"/>
      <c r="G34" s="81"/>
    </row>
    <row r="35" spans="1:7" x14ac:dyDescent="0.25">
      <c r="A35" s="81" t="s">
        <v>57</v>
      </c>
      <c r="B35" s="81"/>
      <c r="C35" s="81"/>
      <c r="D35" s="81"/>
      <c r="E35" s="97"/>
      <c r="F35" s="98">
        <v>0</v>
      </c>
      <c r="G35" s="97"/>
    </row>
    <row r="36" spans="1:7" ht="15.75" thickBot="1" x14ac:dyDescent="0.3">
      <c r="A36" s="81"/>
      <c r="B36" s="81"/>
      <c r="C36" s="81" t="s">
        <v>30</v>
      </c>
      <c r="D36" s="81"/>
      <c r="E36" s="99"/>
      <c r="F36" s="99"/>
      <c r="G36" s="40">
        <v>0</v>
      </c>
    </row>
    <row r="37" spans="1:7" ht="15.75" thickTop="1" x14ac:dyDescent="0.25">
      <c r="A37" s="31" t="s">
        <v>17</v>
      </c>
      <c r="B37" s="81"/>
      <c r="C37" s="81"/>
      <c r="D37" s="81"/>
      <c r="E37" s="317"/>
      <c r="F37" s="317"/>
      <c r="G37" s="99"/>
    </row>
    <row r="38" spans="1:7" x14ac:dyDescent="0.25">
      <c r="A38" s="81" t="s">
        <v>58</v>
      </c>
      <c r="B38" s="81"/>
      <c r="C38" s="81"/>
      <c r="D38" s="81"/>
      <c r="E38" s="100"/>
      <c r="F38" s="101"/>
      <c r="G38" s="94"/>
    </row>
    <row r="39" spans="1:7" ht="16.5" thickBot="1" x14ac:dyDescent="0.3">
      <c r="A39" s="81"/>
      <c r="B39" s="81"/>
      <c r="C39" s="66"/>
      <c r="D39" s="80" t="s">
        <v>39</v>
      </c>
      <c r="E39" s="81"/>
      <c r="F39" s="81"/>
      <c r="G39" s="83">
        <f>G36+F38</f>
        <v>0</v>
      </c>
    </row>
    <row r="40" spans="1:7" ht="15.75" thickTop="1" x14ac:dyDescent="0.25">
      <c r="A40" s="81"/>
      <c r="B40" s="81"/>
      <c r="C40" s="66"/>
      <c r="D40" s="80"/>
      <c r="E40" s="81"/>
      <c r="F40" s="81"/>
      <c r="G40" s="43"/>
    </row>
    <row r="41" spans="1:7" x14ac:dyDescent="0.25">
      <c r="A41" s="102"/>
      <c r="B41" s="318"/>
      <c r="C41" s="318"/>
      <c r="D41" s="318"/>
      <c r="E41" s="81"/>
      <c r="F41" s="93"/>
      <c r="G41" s="93"/>
    </row>
    <row r="42" spans="1:7" x14ac:dyDescent="0.25">
      <c r="A42" s="57"/>
      <c r="B42" s="319" t="s">
        <v>40</v>
      </c>
      <c r="C42" s="319"/>
      <c r="D42" s="319"/>
      <c r="E42" s="81"/>
      <c r="F42" s="294" t="s">
        <v>41</v>
      </c>
      <c r="G42" s="294"/>
    </row>
    <row r="44" spans="1:7" x14ac:dyDescent="0.25">
      <c r="A44" s="66"/>
      <c r="B44" s="320"/>
      <c r="C44" s="320"/>
      <c r="D44" s="320"/>
      <c r="E44" s="103"/>
      <c r="F44" s="320"/>
      <c r="G44" s="320"/>
    </row>
    <row r="45" spans="1:7" x14ac:dyDescent="0.25">
      <c r="A45" s="104"/>
      <c r="B45" s="314" t="s">
        <v>42</v>
      </c>
      <c r="C45" s="314"/>
      <c r="D45" s="314"/>
      <c r="E45" s="104"/>
      <c r="F45" s="315" t="s">
        <v>43</v>
      </c>
      <c r="G45" s="315"/>
    </row>
    <row r="46" spans="1:7" x14ac:dyDescent="0.25">
      <c r="A46" s="104"/>
      <c r="B46" s="104"/>
      <c r="C46" s="104"/>
      <c r="D46" s="104"/>
      <c r="E46" s="104"/>
      <c r="F46" s="104"/>
      <c r="G46" s="104"/>
    </row>
  </sheetData>
  <mergeCells count="15">
    <mergeCell ref="B45:D45"/>
    <mergeCell ref="F45:G45"/>
    <mergeCell ref="E32:F32"/>
    <mergeCell ref="E37:F37"/>
    <mergeCell ref="B41:D41"/>
    <mergeCell ref="B42:D42"/>
    <mergeCell ref="F42:G42"/>
    <mergeCell ref="B44:D44"/>
    <mergeCell ref="F44:G44"/>
    <mergeCell ref="A21:F21"/>
    <mergeCell ref="A4:G4"/>
    <mergeCell ref="A5:G5"/>
    <mergeCell ref="A6:G6"/>
    <mergeCell ref="A7:G7"/>
    <mergeCell ref="A9:B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E21" sqref="E21"/>
    </sheetView>
  </sheetViews>
  <sheetFormatPr baseColWidth="10" defaultRowHeight="15" x14ac:dyDescent="0.25"/>
  <cols>
    <col min="6" max="6" width="16" customWidth="1"/>
    <col min="7" max="7" width="15.5703125" customWidth="1"/>
  </cols>
  <sheetData>
    <row r="1" spans="1:7" x14ac:dyDescent="0.25">
      <c r="G1" s="105"/>
    </row>
    <row r="2" spans="1:7" ht="15.75" x14ac:dyDescent="0.25">
      <c r="A2" s="106"/>
      <c r="B2" s="107"/>
      <c r="D2" s="108"/>
      <c r="E2" s="109"/>
      <c r="F2" s="107"/>
      <c r="G2" s="110"/>
    </row>
    <row r="3" spans="1:7" ht="15.75" x14ac:dyDescent="0.25">
      <c r="A3" s="106"/>
      <c r="B3" s="107"/>
      <c r="D3" s="108"/>
      <c r="E3" s="109"/>
      <c r="F3" s="107"/>
      <c r="G3" s="110"/>
    </row>
    <row r="4" spans="1:7" ht="18" x14ac:dyDescent="0.25">
      <c r="A4" s="310" t="s">
        <v>0</v>
      </c>
      <c r="B4" s="310"/>
      <c r="C4" s="310"/>
      <c r="D4" s="310"/>
      <c r="E4" s="310"/>
      <c r="F4" s="310"/>
      <c r="G4" s="310"/>
    </row>
    <row r="5" spans="1:7" x14ac:dyDescent="0.25">
      <c r="A5" s="311" t="s">
        <v>1</v>
      </c>
      <c r="B5" s="311"/>
      <c r="C5" s="311"/>
      <c r="D5" s="311"/>
      <c r="E5" s="311"/>
      <c r="F5" s="311"/>
      <c r="G5" s="311"/>
    </row>
    <row r="6" spans="1:7" x14ac:dyDescent="0.25">
      <c r="A6" s="312" t="s">
        <v>2</v>
      </c>
      <c r="B6" s="312"/>
      <c r="C6" s="312"/>
      <c r="D6" s="312"/>
      <c r="E6" s="312"/>
      <c r="F6" s="312"/>
      <c r="G6" s="312"/>
    </row>
    <row r="7" spans="1:7" x14ac:dyDescent="0.25">
      <c r="A7" s="312" t="s">
        <v>3</v>
      </c>
      <c r="B7" s="312"/>
      <c r="C7" s="312"/>
      <c r="D7" s="312"/>
      <c r="E7" s="312"/>
      <c r="F7" s="312"/>
      <c r="G7" s="312"/>
    </row>
    <row r="8" spans="1:7" ht="15.75" x14ac:dyDescent="0.25">
      <c r="A8" s="111" t="s">
        <v>59</v>
      </c>
      <c r="B8" s="111"/>
      <c r="C8" s="112"/>
      <c r="D8" s="111"/>
      <c r="E8" s="113"/>
      <c r="F8" s="114"/>
      <c r="G8" s="115" t="s">
        <v>5</v>
      </c>
    </row>
    <row r="9" spans="1:7" x14ac:dyDescent="0.25">
      <c r="A9" s="313"/>
      <c r="B9" s="313"/>
      <c r="D9" s="116"/>
      <c r="E9" s="109"/>
      <c r="F9" s="117"/>
      <c r="G9" s="118" t="s">
        <v>7</v>
      </c>
    </row>
    <row r="10" spans="1:7" x14ac:dyDescent="0.25">
      <c r="A10" s="119" t="s">
        <v>60</v>
      </c>
      <c r="B10" s="120"/>
      <c r="C10" s="121"/>
      <c r="D10" s="121"/>
      <c r="E10" s="121"/>
      <c r="F10" s="122">
        <v>0</v>
      </c>
      <c r="G10" s="123"/>
    </row>
    <row r="11" spans="1:7" x14ac:dyDescent="0.25">
      <c r="A11" s="119" t="s">
        <v>61</v>
      </c>
      <c r="B11" s="120"/>
      <c r="C11" s="121"/>
      <c r="D11" s="121"/>
      <c r="E11" s="121"/>
      <c r="F11" s="124">
        <v>10900</v>
      </c>
      <c r="G11" s="123"/>
    </row>
    <row r="12" spans="1:7" x14ac:dyDescent="0.25">
      <c r="A12" s="121"/>
      <c r="B12" s="120"/>
      <c r="C12" s="121"/>
      <c r="D12" s="121" t="s">
        <v>62</v>
      </c>
      <c r="E12" s="121"/>
      <c r="F12" s="125"/>
      <c r="G12" s="126">
        <f>F10+F11</f>
        <v>10900</v>
      </c>
    </row>
    <row r="13" spans="1:7" x14ac:dyDescent="0.25">
      <c r="A13" s="121"/>
      <c r="B13" s="120"/>
      <c r="C13" s="121"/>
      <c r="D13" s="121"/>
      <c r="E13" s="121"/>
      <c r="F13" s="125"/>
      <c r="G13" s="127"/>
    </row>
    <row r="14" spans="1:7" x14ac:dyDescent="0.25">
      <c r="A14" s="128" t="s">
        <v>63</v>
      </c>
      <c r="B14" s="128"/>
      <c r="C14" s="128"/>
      <c r="D14" s="129"/>
      <c r="E14" s="129"/>
      <c r="F14" s="130">
        <v>172742594.90000001</v>
      </c>
      <c r="G14" s="131"/>
    </row>
    <row r="15" spans="1:7" x14ac:dyDescent="0.25">
      <c r="A15" s="128" t="s">
        <v>64</v>
      </c>
      <c r="B15" s="128"/>
      <c r="C15" s="128"/>
      <c r="D15" s="129"/>
      <c r="E15" s="129"/>
      <c r="F15" s="132">
        <v>111720</v>
      </c>
      <c r="G15" s="131"/>
    </row>
    <row r="16" spans="1:7" x14ac:dyDescent="0.25">
      <c r="A16" s="133"/>
      <c r="B16" s="120"/>
      <c r="C16" s="134"/>
      <c r="D16" s="121" t="s">
        <v>65</v>
      </c>
      <c r="E16" s="135"/>
      <c r="F16" s="131"/>
      <c r="G16" s="126">
        <f>F14+F15</f>
        <v>172854314.90000001</v>
      </c>
    </row>
    <row r="17" spans="1:7" x14ac:dyDescent="0.25">
      <c r="A17" s="133"/>
      <c r="B17" s="120"/>
      <c r="C17" s="134"/>
      <c r="D17" s="121"/>
      <c r="E17" s="135"/>
      <c r="F17" s="131"/>
      <c r="G17" s="127"/>
    </row>
    <row r="18" spans="1:7" x14ac:dyDescent="0.25">
      <c r="A18" s="20" t="s">
        <v>17</v>
      </c>
      <c r="B18" s="31"/>
      <c r="C18" s="31"/>
      <c r="D18" s="121"/>
      <c r="E18" s="135"/>
      <c r="F18" s="131"/>
      <c r="G18" s="125"/>
    </row>
    <row r="19" spans="1:7" x14ac:dyDescent="0.25">
      <c r="A19" s="31" t="s">
        <v>66</v>
      </c>
      <c r="B19" s="31"/>
      <c r="C19" s="31"/>
      <c r="D19" s="121"/>
      <c r="E19" s="135"/>
      <c r="F19" s="126">
        <f>G12+G16</f>
        <v>172865214.90000001</v>
      </c>
      <c r="G19" s="125"/>
    </row>
    <row r="20" spans="1:7" x14ac:dyDescent="0.25">
      <c r="A20" s="31"/>
      <c r="B20" s="31"/>
      <c r="C20" s="31"/>
      <c r="D20" s="121" t="s">
        <v>62</v>
      </c>
      <c r="E20" s="135"/>
      <c r="F20" s="131"/>
      <c r="G20" s="126">
        <f>F19</f>
        <v>172865214.90000001</v>
      </c>
    </row>
    <row r="21" spans="1:7" x14ac:dyDescent="0.25">
      <c r="A21" s="31"/>
      <c r="B21" s="31"/>
      <c r="C21" s="31"/>
      <c r="D21" s="121"/>
      <c r="E21" s="135"/>
      <c r="F21" s="131"/>
      <c r="G21" s="126"/>
    </row>
    <row r="22" spans="1:7" ht="15.75" thickBot="1" x14ac:dyDescent="0.3">
      <c r="A22" s="134"/>
      <c r="B22" s="120"/>
      <c r="C22" s="105"/>
      <c r="D22" s="134" t="s">
        <v>20</v>
      </c>
      <c r="E22" s="135"/>
      <c r="F22" s="131"/>
      <c r="G22" s="136">
        <f>G12+G16-G20</f>
        <v>0</v>
      </c>
    </row>
    <row r="23" spans="1:7" ht="15.75" thickTop="1" x14ac:dyDescent="0.25">
      <c r="A23" s="324" t="s">
        <v>21</v>
      </c>
      <c r="B23" s="324"/>
      <c r="C23" s="324"/>
      <c r="D23" s="324"/>
      <c r="E23" s="324"/>
      <c r="F23" s="324"/>
      <c r="G23" s="324"/>
    </row>
    <row r="24" spans="1:7" x14ac:dyDescent="0.25">
      <c r="A24" s="137"/>
      <c r="B24" s="137"/>
      <c r="C24" s="137"/>
      <c r="D24" s="137"/>
      <c r="E24" s="137"/>
      <c r="F24" s="137"/>
      <c r="G24" s="137"/>
    </row>
    <row r="25" spans="1:7" x14ac:dyDescent="0.25">
      <c r="A25" s="20" t="s">
        <v>22</v>
      </c>
      <c r="B25" s="120"/>
      <c r="C25" s="121"/>
      <c r="D25" s="121"/>
      <c r="E25" s="121"/>
      <c r="F25" s="131"/>
      <c r="G25" s="125"/>
    </row>
    <row r="26" spans="1:7" x14ac:dyDescent="0.25">
      <c r="A26" s="31" t="s">
        <v>67</v>
      </c>
      <c r="B26" s="120"/>
      <c r="C26" s="121"/>
      <c r="D26" s="121"/>
      <c r="E26" s="121"/>
      <c r="F26" s="122"/>
      <c r="G26" s="131"/>
    </row>
    <row r="27" spans="1:7" x14ac:dyDescent="0.25">
      <c r="A27" s="121"/>
      <c r="B27" s="120"/>
      <c r="C27" s="121"/>
      <c r="D27" s="121"/>
      <c r="E27" s="121"/>
      <c r="F27" s="131"/>
      <c r="G27" s="138">
        <f>G22+F26</f>
        <v>0</v>
      </c>
    </row>
    <row r="28" spans="1:7" x14ac:dyDescent="0.25">
      <c r="A28" s="121"/>
      <c r="B28" s="120"/>
      <c r="C28" s="121"/>
      <c r="D28" s="121"/>
      <c r="E28" s="121"/>
      <c r="F28" s="131"/>
      <c r="G28" s="139"/>
    </row>
    <row r="29" spans="1:7" x14ac:dyDescent="0.25">
      <c r="A29" s="134" t="s">
        <v>17</v>
      </c>
      <c r="B29" s="120"/>
      <c r="C29" s="121"/>
      <c r="D29" s="121"/>
      <c r="E29" s="121"/>
      <c r="F29" s="131"/>
      <c r="G29" s="125"/>
    </row>
    <row r="30" spans="1:7" x14ac:dyDescent="0.25">
      <c r="A30" s="31" t="s">
        <v>68</v>
      </c>
      <c r="B30" s="120"/>
      <c r="C30" s="121"/>
      <c r="D30" s="121"/>
      <c r="E30" s="121"/>
      <c r="F30" s="126"/>
      <c r="G30" s="125"/>
    </row>
    <row r="31" spans="1:7" ht="15.75" thickBot="1" x14ac:dyDescent="0.3">
      <c r="A31" s="134" t="s">
        <v>54</v>
      </c>
      <c r="B31" s="120"/>
      <c r="C31" s="121"/>
      <c r="D31" s="121"/>
      <c r="E31" s="121"/>
      <c r="F31" s="127"/>
      <c r="G31" s="140">
        <f>G27-F30</f>
        <v>0</v>
      </c>
    </row>
    <row r="32" spans="1:7" ht="16.5" thickTop="1" thickBot="1" x14ac:dyDescent="0.3">
      <c r="A32" s="141"/>
      <c r="B32" s="142"/>
      <c r="C32" s="143"/>
      <c r="D32" s="143"/>
      <c r="E32" s="143"/>
      <c r="F32" s="144"/>
      <c r="G32" s="145"/>
    </row>
    <row r="33" spans="1:7" ht="16.5" thickTop="1" thickBot="1" x14ac:dyDescent="0.3">
      <c r="A33" s="146" t="s">
        <v>27</v>
      </c>
      <c r="B33" s="146"/>
      <c r="C33" s="146"/>
      <c r="D33" s="146"/>
      <c r="E33" s="147"/>
      <c r="F33" s="147"/>
      <c r="G33" s="148"/>
    </row>
    <row r="34" spans="1:7" ht="15.75" thickTop="1" x14ac:dyDescent="0.25">
      <c r="A34" s="119" t="s">
        <v>69</v>
      </c>
      <c r="B34" s="31"/>
      <c r="C34" s="31"/>
      <c r="D34" s="31"/>
      <c r="E34" s="149"/>
      <c r="F34" s="149">
        <v>0</v>
      </c>
      <c r="G34" s="150"/>
    </row>
    <row r="35" spans="1:7" x14ac:dyDescent="0.25">
      <c r="A35" s="119" t="s">
        <v>70</v>
      </c>
      <c r="B35" s="31"/>
      <c r="C35" s="31"/>
      <c r="D35" s="31"/>
      <c r="E35" s="296">
        <v>10900</v>
      </c>
      <c r="F35" s="296"/>
      <c r="G35" s="31"/>
    </row>
    <row r="36" spans="1:7" ht="15.75" thickBot="1" x14ac:dyDescent="0.3">
      <c r="A36" s="31"/>
      <c r="B36" s="31"/>
      <c r="C36" s="31" t="s">
        <v>30</v>
      </c>
      <c r="D36" s="31"/>
      <c r="E36" s="31"/>
      <c r="F36" s="31"/>
      <c r="G36" s="151">
        <f>F34+E35</f>
        <v>10900</v>
      </c>
    </row>
    <row r="37" spans="1:7" ht="15.75" thickTop="1" x14ac:dyDescent="0.25">
      <c r="A37" s="20" t="s">
        <v>22</v>
      </c>
      <c r="B37" s="31"/>
      <c r="C37" s="31"/>
      <c r="D37" s="31"/>
      <c r="E37" s="152"/>
      <c r="F37" s="153"/>
      <c r="G37" s="31"/>
    </row>
    <row r="38" spans="1:7" x14ac:dyDescent="0.25">
      <c r="A38" s="128" t="s">
        <v>63</v>
      </c>
      <c r="B38" s="128"/>
      <c r="C38" s="128"/>
      <c r="D38" s="129"/>
      <c r="E38" s="129"/>
      <c r="F38" s="130">
        <v>172742594.90000001</v>
      </c>
      <c r="G38" s="154"/>
    </row>
    <row r="39" spans="1:7" x14ac:dyDescent="0.25">
      <c r="A39" s="128" t="s">
        <v>64</v>
      </c>
      <c r="B39" s="128"/>
      <c r="C39" s="128"/>
      <c r="D39" s="129"/>
      <c r="E39" s="129"/>
      <c r="F39" s="132">
        <v>111720</v>
      </c>
      <c r="G39" s="154"/>
    </row>
    <row r="40" spans="1:7" x14ac:dyDescent="0.25">
      <c r="A40" s="128"/>
      <c r="B40" s="128"/>
      <c r="C40" s="128"/>
      <c r="D40" s="129"/>
      <c r="E40" s="129"/>
      <c r="F40" s="132"/>
      <c r="G40" s="154"/>
    </row>
    <row r="41" spans="1:7" ht="15.75" thickBot="1" x14ac:dyDescent="0.3">
      <c r="A41" s="31"/>
      <c r="B41" s="31"/>
      <c r="C41" s="31" t="s">
        <v>30</v>
      </c>
      <c r="D41" s="31"/>
      <c r="E41" s="155"/>
      <c r="F41" s="154"/>
      <c r="G41" s="151">
        <f>F38+F40+F39</f>
        <v>172854314.90000001</v>
      </c>
    </row>
    <row r="42" spans="1:7" ht="15.75" thickTop="1" x14ac:dyDescent="0.25">
      <c r="A42" s="31"/>
      <c r="B42" s="31"/>
      <c r="C42" s="31"/>
      <c r="D42" s="31"/>
      <c r="E42" s="155"/>
      <c r="F42" s="154"/>
      <c r="G42" s="125"/>
    </row>
    <row r="43" spans="1:7" x14ac:dyDescent="0.25">
      <c r="A43" s="31" t="s">
        <v>66</v>
      </c>
      <c r="B43" s="128"/>
      <c r="C43" s="128"/>
      <c r="D43" s="129"/>
      <c r="E43" s="129"/>
      <c r="F43" s="130">
        <f>G36+G41</f>
        <v>172865214.90000001</v>
      </c>
      <c r="G43" s="150"/>
    </row>
    <row r="44" spans="1:7" x14ac:dyDescent="0.25">
      <c r="A44" s="31"/>
      <c r="B44" s="31"/>
      <c r="C44" s="31" t="s">
        <v>30</v>
      </c>
      <c r="D44" s="31"/>
      <c r="E44" s="155"/>
      <c r="F44" s="156"/>
      <c r="G44" s="157">
        <f>F43</f>
        <v>172865214.90000001</v>
      </c>
    </row>
    <row r="45" spans="1:7" x14ac:dyDescent="0.25">
      <c r="A45" s="31"/>
      <c r="B45" s="31"/>
      <c r="C45" s="31"/>
      <c r="D45" s="31"/>
      <c r="E45" s="158"/>
      <c r="F45" s="59"/>
      <c r="G45" s="31"/>
    </row>
    <row r="46" spans="1:7" ht="15.75" thickBot="1" x14ac:dyDescent="0.3">
      <c r="A46" s="31"/>
      <c r="B46" s="31"/>
      <c r="C46" s="105"/>
      <c r="D46" s="134" t="s">
        <v>39</v>
      </c>
      <c r="E46" s="159"/>
      <c r="F46" s="31"/>
      <c r="G46" s="136">
        <f>G36+G41-G44</f>
        <v>0</v>
      </c>
    </row>
    <row r="47" spans="1:7" ht="15.75" thickTop="1" x14ac:dyDescent="0.25">
      <c r="A47" s="31"/>
      <c r="B47" s="31"/>
      <c r="C47" s="105"/>
      <c r="D47" s="134"/>
      <c r="E47" s="159"/>
      <c r="F47" s="31"/>
      <c r="G47" s="160"/>
    </row>
    <row r="48" spans="1:7" x14ac:dyDescent="0.25">
      <c r="A48" s="31"/>
      <c r="B48" s="31"/>
      <c r="C48" s="105"/>
      <c r="D48" s="134"/>
      <c r="E48" s="159"/>
      <c r="F48" s="31"/>
      <c r="G48" s="160"/>
    </row>
    <row r="49" spans="1:7" x14ac:dyDescent="0.25">
      <c r="A49" s="321"/>
      <c r="B49" s="321"/>
      <c r="C49" s="321"/>
      <c r="D49" s="161"/>
      <c r="E49" s="159"/>
      <c r="F49" s="162"/>
      <c r="G49" s="163"/>
    </row>
    <row r="50" spans="1:7" x14ac:dyDescent="0.25">
      <c r="A50" s="164" t="s">
        <v>71</v>
      </c>
      <c r="B50" s="165"/>
      <c r="C50" s="166"/>
      <c r="D50" s="167"/>
      <c r="E50" s="167"/>
      <c r="F50" s="168"/>
      <c r="G50" s="169" t="s">
        <v>41</v>
      </c>
    </row>
    <row r="51" spans="1:7" x14ac:dyDescent="0.25">
      <c r="A51" s="170"/>
      <c r="B51" s="170"/>
      <c r="C51" s="170"/>
      <c r="D51" s="171"/>
      <c r="E51" s="171"/>
      <c r="F51" s="171"/>
      <c r="G51" s="170"/>
    </row>
    <row r="52" spans="1:7" x14ac:dyDescent="0.25">
      <c r="A52" s="322"/>
      <c r="B52" s="322"/>
      <c r="C52" s="322"/>
      <c r="D52" s="172"/>
      <c r="E52" s="172"/>
      <c r="F52" s="172"/>
      <c r="G52" s="173"/>
    </row>
    <row r="53" spans="1:7" x14ac:dyDescent="0.25">
      <c r="A53" s="323" t="s">
        <v>42</v>
      </c>
      <c r="B53" s="323"/>
      <c r="C53" s="323"/>
      <c r="D53" s="164"/>
      <c r="E53" s="164"/>
      <c r="F53" s="164"/>
      <c r="G53" s="174" t="s">
        <v>43</v>
      </c>
    </row>
    <row r="54" spans="1:7" x14ac:dyDescent="0.25">
      <c r="A54" s="174"/>
      <c r="B54" s="174"/>
      <c r="C54" s="174"/>
      <c r="D54" s="174"/>
      <c r="E54" s="174"/>
      <c r="F54" s="174"/>
      <c r="G54" s="174"/>
    </row>
    <row r="55" spans="1:7" x14ac:dyDescent="0.25">
      <c r="A55" s="164"/>
      <c r="B55" s="165"/>
      <c r="C55" s="167"/>
      <c r="D55" s="167"/>
      <c r="E55" s="167"/>
      <c r="F55" s="174"/>
      <c r="G55" s="174"/>
    </row>
    <row r="56" spans="1:7" x14ac:dyDescent="0.25">
      <c r="A56" s="57"/>
      <c r="B56" s="100"/>
      <c r="C56" s="102"/>
      <c r="D56" s="102"/>
      <c r="E56" s="102"/>
      <c r="F56" s="58"/>
      <c r="G56" s="58"/>
    </row>
    <row r="57" spans="1:7" x14ac:dyDescent="0.25">
      <c r="A57" s="57"/>
      <c r="B57" s="100"/>
      <c r="C57" s="81"/>
      <c r="D57" s="81"/>
      <c r="E57" s="81"/>
      <c r="F57" s="58"/>
      <c r="G57" s="58"/>
    </row>
  </sheetData>
  <mergeCells count="10">
    <mergeCell ref="E35:F35"/>
    <mergeCell ref="A49:C49"/>
    <mergeCell ref="A52:C52"/>
    <mergeCell ref="A53:C53"/>
    <mergeCell ref="A4:G4"/>
    <mergeCell ref="A5:G5"/>
    <mergeCell ref="A6:G6"/>
    <mergeCell ref="A7:G7"/>
    <mergeCell ref="A9:B9"/>
    <mergeCell ref="A23:G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A5" sqref="A5:G5"/>
    </sheetView>
  </sheetViews>
  <sheetFormatPr baseColWidth="10" defaultRowHeight="15" x14ac:dyDescent="0.25"/>
  <cols>
    <col min="5" max="5" width="21" customWidth="1"/>
    <col min="6" max="6" width="29" customWidth="1"/>
    <col min="7" max="7" width="20.7109375" customWidth="1"/>
  </cols>
  <sheetData>
    <row r="1" spans="1:7" ht="18" x14ac:dyDescent="0.25">
      <c r="A1" s="175"/>
      <c r="B1" s="176"/>
      <c r="C1" s="66"/>
      <c r="D1" s="4"/>
      <c r="E1" s="67"/>
      <c r="F1" s="177"/>
      <c r="G1" s="177"/>
    </row>
    <row r="2" spans="1:7" ht="18" x14ac:dyDescent="0.25">
      <c r="A2" s="175"/>
      <c r="B2" s="176"/>
      <c r="C2" s="66"/>
      <c r="D2" s="4"/>
      <c r="E2" s="67"/>
      <c r="F2" s="177"/>
      <c r="G2" s="177"/>
    </row>
    <row r="3" spans="1:7" ht="18" x14ac:dyDescent="0.25">
      <c r="A3" s="310" t="s">
        <v>0</v>
      </c>
      <c r="B3" s="310"/>
      <c r="C3" s="310"/>
      <c r="D3" s="310"/>
      <c r="E3" s="310"/>
      <c r="F3" s="310"/>
      <c r="G3" s="310"/>
    </row>
    <row r="4" spans="1:7" x14ac:dyDescent="0.25">
      <c r="A4" s="311" t="s">
        <v>1</v>
      </c>
      <c r="B4" s="311"/>
      <c r="C4" s="311"/>
      <c r="D4" s="311"/>
      <c r="E4" s="311"/>
      <c r="F4" s="311"/>
      <c r="G4" s="311"/>
    </row>
    <row r="5" spans="1:7" x14ac:dyDescent="0.25">
      <c r="A5" s="312" t="s">
        <v>2</v>
      </c>
      <c r="B5" s="312"/>
      <c r="C5" s="312"/>
      <c r="D5" s="312"/>
      <c r="E5" s="312"/>
      <c r="F5" s="312"/>
      <c r="G5" s="312"/>
    </row>
    <row r="6" spans="1:7" x14ac:dyDescent="0.25">
      <c r="A6" s="312" t="s">
        <v>3</v>
      </c>
      <c r="B6" s="312"/>
      <c r="C6" s="312"/>
      <c r="D6" s="312"/>
      <c r="E6" s="312"/>
      <c r="F6" s="312"/>
      <c r="G6" s="312"/>
    </row>
    <row r="7" spans="1:7" x14ac:dyDescent="0.25">
      <c r="A7" s="178"/>
      <c r="B7" s="178"/>
      <c r="C7" s="178"/>
      <c r="D7" s="178"/>
      <c r="E7" s="178"/>
      <c r="F7" s="178"/>
      <c r="G7" s="178"/>
    </row>
    <row r="8" spans="1:7" ht="18.75" x14ac:dyDescent="0.3">
      <c r="A8" s="179" t="s">
        <v>72</v>
      </c>
      <c r="B8" s="180"/>
      <c r="C8" s="181"/>
      <c r="D8" s="182"/>
      <c r="E8" s="183"/>
      <c r="F8" s="183"/>
      <c r="G8" s="184" t="s">
        <v>5</v>
      </c>
    </row>
    <row r="9" spans="1:7" ht="18" x14ac:dyDescent="0.25">
      <c r="A9" s="326"/>
      <c r="B9" s="326"/>
      <c r="C9" s="185"/>
      <c r="D9" s="186"/>
      <c r="E9" s="177"/>
      <c r="F9" s="187"/>
      <c r="G9" s="188" t="s">
        <v>7</v>
      </c>
    </row>
    <row r="10" spans="1:7" ht="18" x14ac:dyDescent="0.25">
      <c r="A10" s="189" t="s">
        <v>73</v>
      </c>
      <c r="B10" s="190"/>
      <c r="C10" s="191"/>
      <c r="D10" s="191"/>
      <c r="E10" s="191"/>
      <c r="F10" s="192">
        <v>7717736.4800000004</v>
      </c>
      <c r="G10" s="193"/>
    </row>
    <row r="11" spans="1:7" ht="18" x14ac:dyDescent="0.25">
      <c r="A11" s="189" t="s">
        <v>74</v>
      </c>
      <c r="B11" s="190"/>
      <c r="C11" s="191"/>
      <c r="D11" s="191"/>
      <c r="E11" s="191"/>
      <c r="F11" s="194"/>
      <c r="G11" s="193"/>
    </row>
    <row r="12" spans="1:7" ht="18" x14ac:dyDescent="0.25">
      <c r="A12" s="191"/>
      <c r="B12" s="190"/>
      <c r="C12" s="191"/>
      <c r="D12" s="195" t="s">
        <v>75</v>
      </c>
      <c r="E12" s="191"/>
      <c r="F12" s="196"/>
      <c r="G12" s="197">
        <f>F10+F11</f>
        <v>7717736.4800000004</v>
      </c>
    </row>
    <row r="13" spans="1:7" ht="18" x14ac:dyDescent="0.25">
      <c r="A13" s="195" t="s">
        <v>11</v>
      </c>
      <c r="B13" s="190"/>
      <c r="C13" s="191"/>
      <c r="D13" s="191"/>
      <c r="E13" s="191"/>
      <c r="F13" s="196"/>
      <c r="G13" s="198"/>
    </row>
    <row r="14" spans="1:7" ht="18" x14ac:dyDescent="0.25">
      <c r="A14" s="199" t="s">
        <v>76</v>
      </c>
      <c r="B14" s="200"/>
      <c r="C14" s="200"/>
      <c r="D14" s="191"/>
      <c r="E14" s="191"/>
      <c r="F14" s="192"/>
      <c r="G14" s="198"/>
    </row>
    <row r="15" spans="1:7" ht="18" x14ac:dyDescent="0.25">
      <c r="A15" s="201"/>
      <c r="B15" s="200"/>
      <c r="C15" s="200"/>
      <c r="D15" s="191"/>
      <c r="E15" s="191"/>
      <c r="F15" s="194"/>
      <c r="G15" s="198"/>
    </row>
    <row r="16" spans="1:7" ht="18" x14ac:dyDescent="0.25">
      <c r="A16" s="185"/>
      <c r="B16" s="190"/>
      <c r="C16" s="202"/>
      <c r="D16" s="195" t="s">
        <v>75</v>
      </c>
      <c r="E16" s="203"/>
      <c r="F16" s="198"/>
      <c r="G16" s="204">
        <f>F14+F15</f>
        <v>0</v>
      </c>
    </row>
    <row r="17" spans="1:7" ht="18" x14ac:dyDescent="0.25">
      <c r="A17" s="195" t="s">
        <v>17</v>
      </c>
      <c r="B17" s="201"/>
      <c r="C17" s="201"/>
      <c r="D17" s="191"/>
      <c r="E17" s="203"/>
      <c r="F17" s="205"/>
      <c r="G17" s="196"/>
    </row>
    <row r="18" spans="1:7" ht="18" x14ac:dyDescent="0.25">
      <c r="A18" s="201" t="s">
        <v>77</v>
      </c>
      <c r="B18" s="201"/>
      <c r="C18" s="201"/>
      <c r="D18" s="191"/>
      <c r="E18" s="203"/>
      <c r="F18" s="206">
        <v>22500</v>
      </c>
      <c r="G18" s="196"/>
    </row>
    <row r="19" spans="1:7" ht="18" x14ac:dyDescent="0.25">
      <c r="A19" s="189" t="s">
        <v>78</v>
      </c>
      <c r="B19" s="201"/>
      <c r="C19" s="201"/>
      <c r="D19" s="191"/>
      <c r="E19" s="203"/>
      <c r="F19" s="207">
        <v>740624.72</v>
      </c>
      <c r="G19" s="196"/>
    </row>
    <row r="20" spans="1:7" ht="18" x14ac:dyDescent="0.25">
      <c r="A20" s="199" t="s">
        <v>79</v>
      </c>
      <c r="B20" s="200"/>
      <c r="C20" s="200"/>
      <c r="D20" s="191"/>
      <c r="E20" s="203"/>
      <c r="F20" s="208">
        <v>1426.99</v>
      </c>
      <c r="G20" s="196"/>
    </row>
    <row r="21" spans="1:7" ht="18" x14ac:dyDescent="0.25">
      <c r="A21" s="199" t="s">
        <v>80</v>
      </c>
      <c r="B21" s="200"/>
      <c r="C21" s="200"/>
      <c r="D21" s="191"/>
      <c r="E21" s="203"/>
      <c r="F21" s="208">
        <v>175</v>
      </c>
      <c r="G21" s="196"/>
    </row>
    <row r="22" spans="1:7" ht="18" x14ac:dyDescent="0.25">
      <c r="A22" s="209"/>
      <c r="B22" s="200"/>
      <c r="C22" s="191"/>
      <c r="D22" s="210" t="s">
        <v>75</v>
      </c>
      <c r="E22" s="203"/>
      <c r="F22" s="211"/>
      <c r="G22" s="212">
        <f>F19+F20+F21+F18</f>
        <v>764726.71</v>
      </c>
    </row>
    <row r="23" spans="1:7" ht="18" x14ac:dyDescent="0.25">
      <c r="A23" s="209"/>
      <c r="B23" s="200"/>
      <c r="C23" s="191"/>
      <c r="D23" s="210"/>
      <c r="E23" s="203"/>
      <c r="F23" s="211"/>
      <c r="G23" s="213"/>
    </row>
    <row r="24" spans="1:7" ht="18" x14ac:dyDescent="0.25">
      <c r="A24" s="202"/>
      <c r="B24" s="190"/>
      <c r="C24" s="191"/>
      <c r="D24" s="202" t="s">
        <v>20</v>
      </c>
      <c r="E24" s="203"/>
      <c r="F24" s="198"/>
      <c r="G24" s="214">
        <f>G12+G16-G22</f>
        <v>6953009.7700000005</v>
      </c>
    </row>
    <row r="25" spans="1:7" ht="18" x14ac:dyDescent="0.25">
      <c r="A25" s="325" t="s">
        <v>21</v>
      </c>
      <c r="B25" s="325"/>
      <c r="C25" s="325"/>
      <c r="D25" s="325"/>
      <c r="E25" s="325"/>
      <c r="F25" s="325"/>
    </row>
    <row r="26" spans="1:7" ht="18" x14ac:dyDescent="0.25">
      <c r="A26" s="210" t="s">
        <v>22</v>
      </c>
      <c r="B26" s="190"/>
      <c r="C26" s="191"/>
      <c r="D26" s="191"/>
      <c r="E26" s="191"/>
      <c r="F26" s="198"/>
      <c r="G26" s="196"/>
    </row>
    <row r="27" spans="1:7" ht="18" x14ac:dyDescent="0.25">
      <c r="A27" s="199" t="s">
        <v>81</v>
      </c>
      <c r="B27" s="190"/>
      <c r="C27" s="191"/>
      <c r="D27" s="191"/>
      <c r="E27" s="191"/>
      <c r="F27" s="197">
        <v>23205</v>
      </c>
      <c r="G27" s="198"/>
    </row>
    <row r="28" spans="1:7" ht="18.75" thickBot="1" x14ac:dyDescent="0.3">
      <c r="A28" s="191"/>
      <c r="B28" s="190"/>
      <c r="C28" s="191"/>
      <c r="D28" s="191"/>
      <c r="E28" s="191"/>
      <c r="F28" s="198"/>
      <c r="G28" s="215">
        <f>F27</f>
        <v>23205</v>
      </c>
    </row>
    <row r="29" spans="1:7" ht="18.75" thickTop="1" x14ac:dyDescent="0.25">
      <c r="A29" s="202" t="s">
        <v>17</v>
      </c>
      <c r="B29" s="190"/>
      <c r="C29" s="191"/>
      <c r="D29" s="191"/>
      <c r="E29" s="191"/>
      <c r="F29" s="198"/>
      <c r="G29" s="196"/>
    </row>
    <row r="30" spans="1:7" ht="18" x14ac:dyDescent="0.25">
      <c r="A30" s="189"/>
      <c r="B30" s="190"/>
      <c r="C30" s="191"/>
      <c r="D30" s="191"/>
      <c r="E30" s="191"/>
      <c r="F30" s="197"/>
      <c r="G30" s="196"/>
    </row>
    <row r="31" spans="1:7" ht="18.75" thickBot="1" x14ac:dyDescent="0.3">
      <c r="A31" s="202" t="s">
        <v>82</v>
      </c>
      <c r="B31" s="190"/>
      <c r="C31" s="191"/>
      <c r="D31" s="191"/>
      <c r="E31" s="191"/>
      <c r="F31" s="216"/>
      <c r="G31" s="217">
        <f>G24+G28-F30</f>
        <v>6976214.7700000005</v>
      </c>
    </row>
    <row r="32" spans="1:7" ht="19.5" thickTop="1" thickBot="1" x14ac:dyDescent="0.3">
      <c r="A32" s="202"/>
      <c r="B32" s="190"/>
      <c r="C32" s="191"/>
      <c r="D32" s="191"/>
      <c r="E32" s="191"/>
      <c r="F32" s="198"/>
      <c r="G32" s="218"/>
    </row>
    <row r="33" spans="1:7" ht="19.5" thickTop="1" thickBot="1" x14ac:dyDescent="0.3">
      <c r="A33" s="329" t="s">
        <v>27</v>
      </c>
      <c r="B33" s="329"/>
      <c r="C33" s="329"/>
      <c r="D33" s="329"/>
      <c r="E33" s="329"/>
      <c r="F33" s="329"/>
      <c r="G33" s="329"/>
    </row>
    <row r="34" spans="1:7" ht="18.75" thickTop="1" x14ac:dyDescent="0.25">
      <c r="A34" s="189" t="s">
        <v>83</v>
      </c>
      <c r="B34" s="201"/>
      <c r="C34" s="201"/>
      <c r="D34" s="201"/>
      <c r="E34" s="219"/>
      <c r="F34" s="220">
        <v>7929141.1900000004</v>
      </c>
      <c r="G34" s="221"/>
    </row>
    <row r="35" spans="1:7" ht="18" x14ac:dyDescent="0.25">
      <c r="A35" s="189" t="s">
        <v>84</v>
      </c>
      <c r="B35" s="201"/>
      <c r="C35" s="201"/>
      <c r="D35" s="201"/>
      <c r="E35" s="330"/>
      <c r="F35" s="330"/>
      <c r="G35" s="201"/>
    </row>
    <row r="36" spans="1:7" ht="18.75" thickBot="1" x14ac:dyDescent="0.3">
      <c r="A36" s="201"/>
      <c r="B36" s="201"/>
      <c r="D36" s="201" t="s">
        <v>85</v>
      </c>
      <c r="E36" s="201"/>
      <c r="F36" s="201"/>
      <c r="G36" s="222">
        <f>F34</f>
        <v>7929141.1900000004</v>
      </c>
    </row>
    <row r="37" spans="1:7" ht="18.75" thickTop="1" x14ac:dyDescent="0.25">
      <c r="A37" s="195" t="s">
        <v>22</v>
      </c>
      <c r="B37" s="201"/>
      <c r="C37" s="201"/>
      <c r="D37" s="201"/>
      <c r="E37" s="223"/>
      <c r="F37" s="224"/>
      <c r="G37" s="201"/>
    </row>
    <row r="38" spans="1:7" ht="18" x14ac:dyDescent="0.25">
      <c r="A38" s="199" t="s">
        <v>86</v>
      </c>
      <c r="B38" s="200"/>
      <c r="C38" s="200"/>
      <c r="D38" s="191"/>
      <c r="E38" s="191"/>
      <c r="F38" s="192"/>
      <c r="G38" s="221"/>
    </row>
    <row r="39" spans="1:7" ht="18.75" thickBot="1" x14ac:dyDescent="0.3">
      <c r="A39" s="201"/>
      <c r="B39" s="201"/>
      <c r="D39" s="201" t="s">
        <v>85</v>
      </c>
      <c r="E39" s="225"/>
      <c r="F39" s="225"/>
      <c r="G39" s="222">
        <f>F38</f>
        <v>0</v>
      </c>
    </row>
    <row r="40" spans="1:7" ht="18.75" thickTop="1" x14ac:dyDescent="0.25">
      <c r="A40" s="195" t="s">
        <v>17</v>
      </c>
      <c r="B40" s="201"/>
      <c r="C40" s="201"/>
      <c r="D40" s="201"/>
      <c r="E40" s="225"/>
      <c r="F40" s="225"/>
      <c r="G40" s="225"/>
    </row>
    <row r="41" spans="1:7" ht="18" x14ac:dyDescent="0.25">
      <c r="A41" s="201" t="s">
        <v>77</v>
      </c>
      <c r="B41" s="201"/>
      <c r="C41" s="201"/>
      <c r="D41" s="191"/>
      <c r="E41" s="203"/>
      <c r="F41" s="206">
        <v>22500</v>
      </c>
      <c r="G41" s="225"/>
    </row>
    <row r="42" spans="1:7" ht="18" x14ac:dyDescent="0.25">
      <c r="A42" s="201" t="s">
        <v>87</v>
      </c>
      <c r="B42" s="201"/>
      <c r="C42" s="189"/>
      <c r="D42" s="201"/>
      <c r="E42" s="203"/>
      <c r="F42" s="226">
        <v>1426.99</v>
      </c>
      <c r="G42" s="221"/>
    </row>
    <row r="43" spans="1:7" ht="18" x14ac:dyDescent="0.25">
      <c r="A43" s="201" t="s">
        <v>88</v>
      </c>
      <c r="B43" s="201"/>
      <c r="C43" s="189"/>
      <c r="D43" s="201"/>
      <c r="E43" s="203"/>
      <c r="F43" s="208">
        <v>175</v>
      </c>
      <c r="G43" s="221"/>
    </row>
    <row r="44" spans="1:7" ht="18" x14ac:dyDescent="0.25">
      <c r="A44" s="201" t="s">
        <v>89</v>
      </c>
      <c r="B44" s="201"/>
      <c r="C44" s="189"/>
      <c r="D44" s="201"/>
      <c r="E44" s="203"/>
      <c r="F44" s="227">
        <v>740624.72</v>
      </c>
      <c r="G44" s="221"/>
    </row>
    <row r="45" spans="1:7" ht="18" x14ac:dyDescent="0.25">
      <c r="A45" s="201" t="s">
        <v>90</v>
      </c>
      <c r="B45" s="201"/>
      <c r="C45" s="189"/>
      <c r="D45" s="201"/>
      <c r="E45" s="203"/>
      <c r="F45" s="227">
        <v>780</v>
      </c>
      <c r="G45" s="221"/>
    </row>
    <row r="46" spans="1:7" ht="18" x14ac:dyDescent="0.25">
      <c r="A46" s="201" t="s">
        <v>91</v>
      </c>
      <c r="B46" s="201"/>
      <c r="C46" s="189"/>
      <c r="D46" s="201"/>
      <c r="E46" s="203"/>
      <c r="F46" s="228">
        <v>210624.71</v>
      </c>
    </row>
    <row r="47" spans="1:7" ht="18" x14ac:dyDescent="0.25">
      <c r="B47" s="81"/>
      <c r="C47" s="81"/>
      <c r="D47" s="195" t="s">
        <v>75</v>
      </c>
      <c r="F47" s="229"/>
      <c r="G47" s="230">
        <f>F42+F43+F44+F45+F46+F41</f>
        <v>976131.41999999993</v>
      </c>
    </row>
    <row r="48" spans="1:7" ht="18.75" thickBot="1" x14ac:dyDescent="0.3">
      <c r="A48" s="81"/>
      <c r="B48" s="81"/>
      <c r="C48" s="66"/>
      <c r="D48" s="27" t="s">
        <v>39</v>
      </c>
      <c r="E48" s="81"/>
      <c r="F48" s="200"/>
      <c r="G48" s="231">
        <f>G36+G39-G47</f>
        <v>6953009.7700000005</v>
      </c>
    </row>
    <row r="49" spans="1:7" ht="18.75" thickTop="1" x14ac:dyDescent="0.25">
      <c r="A49" s="81"/>
      <c r="B49" s="81"/>
      <c r="C49" s="66"/>
      <c r="D49" s="27"/>
      <c r="E49" s="81"/>
      <c r="F49" s="201"/>
      <c r="G49" s="232"/>
    </row>
    <row r="50" spans="1:7" ht="18" x14ac:dyDescent="0.25">
      <c r="A50" s="328"/>
      <c r="B50" s="328"/>
      <c r="C50" s="328"/>
      <c r="D50" s="27"/>
      <c r="E50" s="81"/>
      <c r="F50" s="331"/>
      <c r="G50" s="331"/>
    </row>
    <row r="51" spans="1:7" x14ac:dyDescent="0.25">
      <c r="A51" s="314" t="s">
        <v>92</v>
      </c>
      <c r="B51" s="314"/>
      <c r="C51" s="314"/>
      <c r="D51" s="81"/>
      <c r="E51" s="102"/>
      <c r="F51" s="319" t="s">
        <v>41</v>
      </c>
      <c r="G51" s="319"/>
    </row>
    <row r="52" spans="1:7" x14ac:dyDescent="0.25">
      <c r="A52" s="233"/>
      <c r="B52" s="233"/>
      <c r="C52" s="233"/>
      <c r="D52" s="81"/>
      <c r="E52" s="102"/>
      <c r="F52" s="58"/>
      <c r="G52" s="58"/>
    </row>
    <row r="53" spans="1:7" x14ac:dyDescent="0.25">
      <c r="A53" s="327"/>
      <c r="B53" s="327"/>
      <c r="C53" s="327"/>
      <c r="D53" s="100"/>
      <c r="E53" s="100"/>
      <c r="F53" s="328"/>
      <c r="G53" s="328"/>
    </row>
    <row r="54" spans="1:7" x14ac:dyDescent="0.25">
      <c r="A54" s="319" t="s">
        <v>42</v>
      </c>
      <c r="B54" s="319"/>
      <c r="C54" s="319"/>
      <c r="D54" s="57"/>
      <c r="E54" s="57"/>
      <c r="F54" s="319" t="s">
        <v>43</v>
      </c>
      <c r="G54" s="319"/>
    </row>
    <row r="55" spans="1:7" ht="18" x14ac:dyDescent="0.25">
      <c r="A55" s="57"/>
      <c r="B55" s="100"/>
      <c r="C55" s="81"/>
      <c r="D55" s="81"/>
      <c r="E55" s="81"/>
      <c r="F55" s="234"/>
      <c r="G55" s="234"/>
    </row>
    <row r="56" spans="1:7" ht="18" x14ac:dyDescent="0.25">
      <c r="A56" s="57"/>
      <c r="B56" s="100"/>
      <c r="C56" s="81"/>
      <c r="D56" s="81"/>
      <c r="E56" s="81"/>
      <c r="F56" s="234"/>
      <c r="G56" s="234"/>
    </row>
    <row r="57" spans="1:7" ht="18" x14ac:dyDescent="0.25">
      <c r="A57" s="57"/>
      <c r="B57" s="100"/>
      <c r="C57" s="81"/>
      <c r="D57" s="81"/>
      <c r="E57" s="81"/>
      <c r="F57" s="234"/>
      <c r="G57" s="234"/>
    </row>
  </sheetData>
  <mergeCells count="16">
    <mergeCell ref="A53:C53"/>
    <mergeCell ref="F53:G53"/>
    <mergeCell ref="A54:C54"/>
    <mergeCell ref="F54:G54"/>
    <mergeCell ref="A33:G33"/>
    <mergeCell ref="E35:F35"/>
    <mergeCell ref="A50:C50"/>
    <mergeCell ref="F50:G50"/>
    <mergeCell ref="A51:C51"/>
    <mergeCell ref="F51:G51"/>
    <mergeCell ref="A25:F25"/>
    <mergeCell ref="A3:G3"/>
    <mergeCell ref="A4:G4"/>
    <mergeCell ref="A5:G5"/>
    <mergeCell ref="A6:G6"/>
    <mergeCell ref="A9:B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F17" sqref="F17"/>
    </sheetView>
  </sheetViews>
  <sheetFormatPr baseColWidth="10" defaultRowHeight="15" x14ac:dyDescent="0.25"/>
  <cols>
    <col min="6" max="6" width="16.85546875" customWidth="1"/>
    <col min="7" max="7" width="21.5703125" customWidth="1"/>
  </cols>
  <sheetData>
    <row r="1" spans="1:7" ht="15.75" x14ac:dyDescent="0.25">
      <c r="A1" s="235"/>
      <c r="B1" s="236"/>
      <c r="C1" s="237"/>
      <c r="D1" s="238"/>
      <c r="E1" s="239"/>
      <c r="F1" s="236"/>
      <c r="G1" s="240"/>
    </row>
    <row r="2" spans="1:7" ht="15.75" x14ac:dyDescent="0.25">
      <c r="A2" s="235"/>
      <c r="B2" s="236"/>
      <c r="C2" s="237"/>
      <c r="D2" s="238"/>
      <c r="E2" s="239"/>
      <c r="F2" s="236"/>
      <c r="G2" s="240"/>
    </row>
    <row r="3" spans="1:7" ht="15.75" x14ac:dyDescent="0.25">
      <c r="A3" s="235"/>
      <c r="B3" s="236"/>
      <c r="C3" s="237"/>
      <c r="D3" s="238"/>
      <c r="E3" s="239"/>
      <c r="F3" s="236"/>
      <c r="G3" s="240"/>
    </row>
    <row r="4" spans="1:7" ht="18" x14ac:dyDescent="0.25">
      <c r="A4" s="310" t="s">
        <v>0</v>
      </c>
      <c r="B4" s="310"/>
      <c r="C4" s="310"/>
      <c r="D4" s="310"/>
      <c r="E4" s="310"/>
      <c r="F4" s="310"/>
      <c r="G4" s="310"/>
    </row>
    <row r="5" spans="1:7" x14ac:dyDescent="0.25">
      <c r="A5" s="311" t="s">
        <v>1</v>
      </c>
      <c r="B5" s="311"/>
      <c r="C5" s="311"/>
      <c r="D5" s="311"/>
      <c r="E5" s="311"/>
      <c r="F5" s="311"/>
      <c r="G5" s="311"/>
    </row>
    <row r="6" spans="1:7" x14ac:dyDescent="0.25">
      <c r="A6" s="312" t="s">
        <v>2</v>
      </c>
      <c r="B6" s="312"/>
      <c r="C6" s="312"/>
      <c r="D6" s="312"/>
      <c r="E6" s="312"/>
      <c r="F6" s="312"/>
      <c r="G6" s="312"/>
    </row>
    <row r="7" spans="1:7" x14ac:dyDescent="0.25">
      <c r="A7" s="312" t="s">
        <v>3</v>
      </c>
      <c r="B7" s="312"/>
      <c r="C7" s="312"/>
      <c r="D7" s="312"/>
      <c r="E7" s="312"/>
      <c r="F7" s="312"/>
      <c r="G7" s="312"/>
    </row>
    <row r="8" spans="1:7" ht="15.75" x14ac:dyDescent="0.25">
      <c r="A8" s="241" t="s">
        <v>93</v>
      </c>
      <c r="B8" s="111"/>
      <c r="C8" s="242"/>
      <c r="D8" s="243"/>
      <c r="E8" s="244"/>
      <c r="F8" s="244"/>
      <c r="G8" s="245" t="s">
        <v>5</v>
      </c>
    </row>
    <row r="9" spans="1:7" x14ac:dyDescent="0.25">
      <c r="A9" s="313"/>
      <c r="B9" s="313"/>
      <c r="C9" s="237"/>
      <c r="D9" s="246"/>
      <c r="E9" s="239"/>
      <c r="F9" s="247"/>
      <c r="G9" s="248" t="s">
        <v>94</v>
      </c>
    </row>
    <row r="10" spans="1:7" x14ac:dyDescent="0.25">
      <c r="A10" s="77" t="s">
        <v>60</v>
      </c>
      <c r="B10" s="249"/>
      <c r="C10" s="250"/>
      <c r="D10" s="250"/>
      <c r="E10" s="251"/>
      <c r="F10" s="252">
        <v>0</v>
      </c>
      <c r="G10" s="253"/>
    </row>
    <row r="11" spans="1:7" x14ac:dyDescent="0.25">
      <c r="A11" s="77" t="s">
        <v>95</v>
      </c>
      <c r="B11" s="249"/>
      <c r="C11" s="250"/>
      <c r="D11" s="250"/>
      <c r="E11" s="251"/>
      <c r="F11" s="254">
        <v>0</v>
      </c>
      <c r="G11" s="253"/>
    </row>
    <row r="12" spans="1:7" x14ac:dyDescent="0.25">
      <c r="A12" s="251"/>
      <c r="B12" s="255"/>
      <c r="C12" s="251"/>
      <c r="D12" s="256" t="s">
        <v>47</v>
      </c>
      <c r="E12" s="251"/>
      <c r="F12" s="252"/>
      <c r="G12" s="257">
        <f>F10+F11</f>
        <v>0</v>
      </c>
    </row>
    <row r="13" spans="1:7" x14ac:dyDescent="0.25">
      <c r="A13" s="258" t="s">
        <v>11</v>
      </c>
      <c r="B13" s="255"/>
      <c r="C13" s="251"/>
      <c r="D13" s="251"/>
      <c r="E13" s="251"/>
      <c r="F13" s="259"/>
      <c r="G13" s="260"/>
    </row>
    <row r="14" spans="1:7" ht="15.75" x14ac:dyDescent="0.25">
      <c r="A14" s="81" t="s">
        <v>96</v>
      </c>
      <c r="B14" s="81"/>
      <c r="C14" s="81"/>
      <c r="D14" s="81"/>
      <c r="E14" s="261"/>
      <c r="F14" s="252">
        <v>0</v>
      </c>
      <c r="G14" s="260"/>
    </row>
    <row r="15" spans="1:7" ht="15.75" x14ac:dyDescent="0.25">
      <c r="A15" s="81"/>
      <c r="B15" s="81"/>
      <c r="C15" s="81"/>
      <c r="D15" s="81"/>
      <c r="E15" s="261"/>
      <c r="F15" s="253"/>
      <c r="G15" s="260"/>
    </row>
    <row r="16" spans="1:7" x14ac:dyDescent="0.25">
      <c r="A16" s="237"/>
      <c r="B16" s="255"/>
      <c r="C16" s="256"/>
      <c r="D16" s="256" t="s">
        <v>47</v>
      </c>
      <c r="E16" s="262"/>
      <c r="F16" s="260"/>
      <c r="G16" s="257">
        <f>F14+F15</f>
        <v>0</v>
      </c>
    </row>
    <row r="17" spans="1:7" x14ac:dyDescent="0.25">
      <c r="A17" s="258" t="s">
        <v>17</v>
      </c>
      <c r="B17" s="81"/>
      <c r="C17" s="81"/>
      <c r="D17" s="251"/>
      <c r="E17" s="262"/>
      <c r="F17" s="260"/>
      <c r="G17" s="259"/>
    </row>
    <row r="18" spans="1:7" x14ac:dyDescent="0.25">
      <c r="A18" s="263" t="s">
        <v>97</v>
      </c>
      <c r="B18" s="263"/>
      <c r="C18" s="81"/>
      <c r="D18" s="251"/>
      <c r="E18" s="262"/>
      <c r="F18" s="264">
        <v>0</v>
      </c>
      <c r="G18" s="259"/>
    </row>
    <row r="19" spans="1:7" x14ac:dyDescent="0.25">
      <c r="A19" s="263" t="s">
        <v>98</v>
      </c>
      <c r="B19" s="263"/>
      <c r="C19" s="81"/>
      <c r="D19" s="251"/>
      <c r="E19" s="262"/>
      <c r="F19" s="265"/>
      <c r="G19" s="259"/>
    </row>
    <row r="20" spans="1:7" x14ac:dyDescent="0.25">
      <c r="A20" s="263" t="s">
        <v>99</v>
      </c>
      <c r="B20" s="263"/>
      <c r="C20" s="81"/>
      <c r="D20" s="251"/>
      <c r="E20" s="262"/>
      <c r="F20" s="265"/>
      <c r="G20" s="259"/>
    </row>
    <row r="21" spans="1:7" x14ac:dyDescent="0.25">
      <c r="A21" s="263" t="s">
        <v>100</v>
      </c>
      <c r="B21" s="263"/>
      <c r="C21" s="81"/>
      <c r="D21" s="251"/>
      <c r="E21" s="262"/>
      <c r="F21" s="266"/>
      <c r="G21" s="259"/>
    </row>
    <row r="22" spans="1:7" x14ac:dyDescent="0.25">
      <c r="A22" s="256"/>
      <c r="B22" s="255"/>
      <c r="C22" s="237"/>
      <c r="D22" s="256" t="s">
        <v>20</v>
      </c>
      <c r="E22" s="262"/>
      <c r="F22" s="260"/>
      <c r="G22" s="267">
        <f>G12+G16-F21</f>
        <v>0</v>
      </c>
    </row>
    <row r="23" spans="1:7" x14ac:dyDescent="0.25">
      <c r="A23" s="307" t="s">
        <v>21</v>
      </c>
      <c r="B23" s="307"/>
      <c r="C23" s="307"/>
      <c r="D23" s="307"/>
      <c r="E23" s="307"/>
      <c r="F23" s="307"/>
      <c r="G23" s="268"/>
    </row>
    <row r="24" spans="1:7" x14ac:dyDescent="0.25">
      <c r="A24" s="258" t="s">
        <v>22</v>
      </c>
      <c r="B24" s="255"/>
      <c r="C24" s="251"/>
      <c r="D24" s="251"/>
      <c r="E24" s="251"/>
      <c r="F24" s="269"/>
      <c r="G24" s="270"/>
    </row>
    <row r="25" spans="1:7" x14ac:dyDescent="0.25">
      <c r="A25" s="31" t="s">
        <v>52</v>
      </c>
      <c r="B25" s="255"/>
      <c r="C25" s="251"/>
      <c r="D25" s="251"/>
      <c r="E25" s="251"/>
      <c r="F25" s="271"/>
      <c r="G25" s="269"/>
    </row>
    <row r="26" spans="1:7" ht="15.75" x14ac:dyDescent="0.25">
      <c r="A26" s="256" t="s">
        <v>17</v>
      </c>
      <c r="B26" s="255"/>
      <c r="C26" s="251"/>
      <c r="D26" s="251"/>
      <c r="E26" s="272"/>
      <c r="F26" s="273"/>
      <c r="G26" s="270"/>
    </row>
    <row r="27" spans="1:7" ht="15.75" x14ac:dyDescent="0.25">
      <c r="A27" s="81" t="s">
        <v>53</v>
      </c>
      <c r="B27" s="255"/>
      <c r="C27" s="251"/>
      <c r="D27" s="251"/>
      <c r="E27" s="272"/>
      <c r="F27" s="274"/>
      <c r="G27" s="271"/>
    </row>
    <row r="28" spans="1:7" ht="16.5" thickBot="1" x14ac:dyDescent="0.3">
      <c r="A28" s="256" t="s">
        <v>54</v>
      </c>
      <c r="B28" s="255"/>
      <c r="C28" s="251"/>
      <c r="D28" s="251"/>
      <c r="E28" s="272"/>
      <c r="F28" s="274"/>
      <c r="G28" s="275">
        <f>G22</f>
        <v>0</v>
      </c>
    </row>
    <row r="29" spans="1:7" ht="17.25" thickTop="1" thickBot="1" x14ac:dyDescent="0.3">
      <c r="A29" s="256"/>
      <c r="B29" s="255"/>
      <c r="C29" s="251"/>
      <c r="D29" s="251"/>
      <c r="E29" s="272"/>
      <c r="F29" s="273"/>
      <c r="G29" s="276"/>
    </row>
    <row r="30" spans="1:7" ht="16.5" thickTop="1" thickBot="1" x14ac:dyDescent="0.3">
      <c r="A30" s="277" t="s">
        <v>27</v>
      </c>
      <c r="B30" s="277"/>
      <c r="C30" s="277"/>
      <c r="D30" s="277"/>
      <c r="E30" s="278"/>
      <c r="F30" s="278"/>
      <c r="G30" s="279"/>
    </row>
    <row r="31" spans="1:7" ht="15.75" thickTop="1" x14ac:dyDescent="0.25">
      <c r="A31" s="77" t="s">
        <v>101</v>
      </c>
      <c r="B31" s="31"/>
      <c r="C31" s="31"/>
      <c r="D31" s="31"/>
      <c r="E31" s="280"/>
      <c r="F31" s="281">
        <v>0</v>
      </c>
      <c r="G31" s="282"/>
    </row>
    <row r="32" spans="1:7" x14ac:dyDescent="0.25">
      <c r="A32" s="77" t="s">
        <v>102</v>
      </c>
      <c r="B32" s="31"/>
      <c r="C32" s="31"/>
      <c r="D32" s="31"/>
      <c r="E32" s="332"/>
      <c r="F32" s="332"/>
      <c r="G32" s="283"/>
    </row>
    <row r="33" spans="1:7" ht="15.75" thickBot="1" x14ac:dyDescent="0.3">
      <c r="A33" s="81"/>
      <c r="B33" s="81"/>
      <c r="C33" s="81" t="s">
        <v>30</v>
      </c>
      <c r="D33" s="81"/>
      <c r="E33" s="283"/>
      <c r="F33" s="283"/>
      <c r="G33" s="284">
        <f>F31+E32</f>
        <v>0</v>
      </c>
    </row>
    <row r="34" spans="1:7" ht="15.75" thickTop="1" x14ac:dyDescent="0.25">
      <c r="A34" s="81" t="s">
        <v>22</v>
      </c>
      <c r="B34" s="81"/>
      <c r="C34" s="81"/>
      <c r="D34" s="81"/>
      <c r="E34" s="285" t="s">
        <v>103</v>
      </c>
      <c r="F34" s="286"/>
      <c r="G34" s="283"/>
    </row>
    <row r="35" spans="1:7" ht="15.75" x14ac:dyDescent="0.25">
      <c r="A35" s="81" t="s">
        <v>104</v>
      </c>
      <c r="B35" s="81"/>
      <c r="C35" s="81"/>
      <c r="D35" s="81"/>
      <c r="E35" s="261"/>
      <c r="F35" s="252"/>
      <c r="G35" s="287"/>
    </row>
    <row r="36" spans="1:7" x14ac:dyDescent="0.25">
      <c r="A36" s="81"/>
      <c r="B36" s="81"/>
      <c r="C36" s="81"/>
      <c r="D36" s="81"/>
      <c r="E36" s="287"/>
      <c r="F36" s="287"/>
      <c r="G36" s="287"/>
    </row>
    <row r="37" spans="1:7" ht="15.75" thickBot="1" x14ac:dyDescent="0.3">
      <c r="A37" s="81"/>
      <c r="B37" s="81"/>
      <c r="C37" s="81" t="s">
        <v>30</v>
      </c>
      <c r="D37" s="81"/>
      <c r="E37" s="288"/>
      <c r="F37" s="288"/>
      <c r="G37" s="284">
        <f>SUM(F35:F36)</f>
        <v>0</v>
      </c>
    </row>
    <row r="38" spans="1:7" ht="15.75" thickTop="1" x14ac:dyDescent="0.25">
      <c r="A38" s="31" t="s">
        <v>17</v>
      </c>
      <c r="B38" s="81"/>
      <c r="C38" s="81"/>
      <c r="D38" s="81"/>
      <c r="E38" s="333"/>
      <c r="F38" s="333"/>
      <c r="G38" s="288"/>
    </row>
    <row r="39" spans="1:7" x14ac:dyDescent="0.25">
      <c r="A39" s="263" t="s">
        <v>97</v>
      </c>
      <c r="B39" s="263"/>
      <c r="C39" s="81"/>
      <c r="D39" s="251"/>
      <c r="E39" s="262"/>
      <c r="F39" s="289">
        <v>0</v>
      </c>
      <c r="G39" s="288"/>
    </row>
    <row r="40" spans="1:7" x14ac:dyDescent="0.25">
      <c r="A40" s="263" t="s">
        <v>98</v>
      </c>
      <c r="B40" s="263"/>
      <c r="C40" s="81"/>
      <c r="D40" s="251"/>
      <c r="E40" s="262"/>
      <c r="F40" s="265">
        <v>0</v>
      </c>
      <c r="G40" s="282"/>
    </row>
    <row r="41" spans="1:7" x14ac:dyDescent="0.25">
      <c r="A41" s="263" t="s">
        <v>99</v>
      </c>
      <c r="B41" s="263"/>
      <c r="C41" s="81"/>
      <c r="D41" s="251"/>
      <c r="E41" s="262"/>
      <c r="F41" s="265">
        <v>0</v>
      </c>
      <c r="G41" s="282"/>
    </row>
    <row r="42" spans="1:7" x14ac:dyDescent="0.25">
      <c r="A42" s="263" t="s">
        <v>105</v>
      </c>
      <c r="B42" s="81"/>
      <c r="C42" s="81"/>
      <c r="D42" s="81"/>
      <c r="E42" s="290"/>
      <c r="F42" s="291">
        <f>SUM(F39:F41)</f>
        <v>0</v>
      </c>
      <c r="G42" s="283"/>
    </row>
    <row r="43" spans="1:7" x14ac:dyDescent="0.25">
      <c r="A43" s="81"/>
      <c r="B43" s="81"/>
      <c r="C43" s="237"/>
      <c r="D43" s="256" t="s">
        <v>39</v>
      </c>
      <c r="E43" s="283"/>
      <c r="F43" s="283"/>
      <c r="G43" s="267">
        <f>G33+G37-F42</f>
        <v>0</v>
      </c>
    </row>
    <row r="44" spans="1:7" x14ac:dyDescent="0.25">
      <c r="A44" s="256"/>
      <c r="B44" s="255"/>
      <c r="C44" s="251"/>
      <c r="D44" s="251"/>
      <c r="E44" s="292"/>
      <c r="F44" s="260"/>
      <c r="G44" s="293"/>
    </row>
    <row r="45" spans="1:7" x14ac:dyDescent="0.25">
      <c r="A45" s="256"/>
      <c r="B45" s="255"/>
      <c r="C45" s="251"/>
      <c r="D45" s="251"/>
      <c r="E45" s="251"/>
      <c r="F45" s="269"/>
      <c r="G45" s="276"/>
    </row>
    <row r="46" spans="1:7" x14ac:dyDescent="0.25">
      <c r="A46" s="100"/>
      <c r="B46" s="328"/>
      <c r="C46" s="328"/>
      <c r="D46" s="328"/>
      <c r="E46" s="81"/>
      <c r="F46" s="93"/>
      <c r="G46" s="149"/>
    </row>
    <row r="47" spans="1:7" x14ac:dyDescent="0.25">
      <c r="A47" s="57"/>
      <c r="B47" s="294" t="s">
        <v>40</v>
      </c>
      <c r="C47" s="294"/>
      <c r="D47" s="294"/>
      <c r="E47" s="81"/>
      <c r="F47" s="294" t="s">
        <v>41</v>
      </c>
      <c r="G47" s="294"/>
    </row>
    <row r="48" spans="1:7" x14ac:dyDescent="0.25">
      <c r="A48" s="57"/>
      <c r="B48" s="58"/>
      <c r="C48" s="58"/>
      <c r="D48" s="58"/>
      <c r="E48" s="81"/>
      <c r="F48" s="58"/>
      <c r="G48" s="58"/>
    </row>
    <row r="49" spans="1:7" x14ac:dyDescent="0.25">
      <c r="A49" s="59"/>
      <c r="B49" s="321"/>
      <c r="C49" s="321"/>
      <c r="D49" s="321"/>
      <c r="E49" s="100"/>
      <c r="F49" s="328"/>
      <c r="G49" s="328"/>
    </row>
    <row r="50" spans="1:7" x14ac:dyDescent="0.25">
      <c r="A50" s="57"/>
      <c r="B50" s="294" t="s">
        <v>42</v>
      </c>
      <c r="C50" s="294"/>
      <c r="D50" s="294"/>
      <c r="E50" s="57"/>
      <c r="F50" s="294" t="s">
        <v>43</v>
      </c>
      <c r="G50" s="294"/>
    </row>
    <row r="51" spans="1:7" x14ac:dyDescent="0.25">
      <c r="A51" s="58"/>
      <c r="B51" s="58"/>
      <c r="C51" s="58"/>
      <c r="D51" s="58"/>
      <c r="E51" s="58"/>
      <c r="F51" s="58"/>
      <c r="G51" s="58"/>
    </row>
    <row r="52" spans="1:7" x14ac:dyDescent="0.25">
      <c r="A52" s="58"/>
      <c r="B52" s="58"/>
      <c r="C52" s="58"/>
      <c r="D52" s="58"/>
      <c r="E52" s="58"/>
      <c r="F52" s="58"/>
      <c r="G52" s="58"/>
    </row>
    <row r="53" spans="1:7" x14ac:dyDescent="0.25">
      <c r="A53" s="57"/>
      <c r="B53" s="100"/>
      <c r="C53" s="81"/>
      <c r="D53" s="81"/>
      <c r="E53" s="81"/>
      <c r="F53" s="58"/>
      <c r="G53" s="58"/>
    </row>
    <row r="54" spans="1:7" x14ac:dyDescent="0.25">
      <c r="A54" s="57"/>
      <c r="B54" s="100"/>
      <c r="C54" s="81"/>
      <c r="D54" s="81"/>
      <c r="E54" s="81"/>
      <c r="F54" s="58"/>
      <c r="G54" s="58"/>
    </row>
    <row r="55" spans="1:7" x14ac:dyDescent="0.25">
      <c r="G55" s="105"/>
    </row>
  </sheetData>
  <mergeCells count="15">
    <mergeCell ref="B50:D50"/>
    <mergeCell ref="F50:G50"/>
    <mergeCell ref="E32:F32"/>
    <mergeCell ref="E38:F38"/>
    <mergeCell ref="B46:D46"/>
    <mergeCell ref="B47:D47"/>
    <mergeCell ref="F47:G47"/>
    <mergeCell ref="B49:D49"/>
    <mergeCell ref="F49:G49"/>
    <mergeCell ref="A23:F23"/>
    <mergeCell ref="A4:G4"/>
    <mergeCell ref="A5:G5"/>
    <mergeCell ref="A6:G6"/>
    <mergeCell ref="A7:G7"/>
    <mergeCell ref="A9:B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Cuenta Tesorera</vt:lpstr>
      <vt:lpstr>Colector</vt:lpstr>
      <vt:lpstr>Unica</vt:lpstr>
      <vt:lpstr>Anticipos Financieros</vt:lpstr>
      <vt:lpstr>Electronica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2023-10-18T14:32:58Z</dcterms:modified>
</cp:coreProperties>
</file>