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0995" activeTab="2"/>
  </bookViews>
  <sheets>
    <sheet name="ANT. FINANC. Enero2023" sheetId="5" r:id="rId1"/>
    <sheet name="ELECT. Enero 2023" sheetId="6" r:id="rId2"/>
    <sheet name="FONDO 2079  Enero 2023" sheetId="7" r:id="rId3"/>
  </sheets>
  <definedNames>
    <definedName name="_xlnm._FilterDatabase" localSheetId="0" hidden="1">'ANT. FINANC. Enero2023'!$B$13:$H$13</definedName>
    <definedName name="_xlnm._FilterDatabase" localSheetId="1" hidden="1">'ELECT. Enero 2023'!$B$12:$H$12</definedName>
    <definedName name="_xlnm._FilterDatabase" localSheetId="2" hidden="1">'FONDO 2079  Enero 2023'!$B$12:$H$12</definedName>
    <definedName name="_xlnm.Print_Titles" localSheetId="0">'ANT. FINANC. Enero2023'!$1:$13</definedName>
    <definedName name="_xlnm.Print_Titles" localSheetId="2">'FONDO 2079  Enero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7" l="1"/>
  <c r="H15" i="7"/>
  <c r="H15" i="5" l="1"/>
  <c r="H16" i="5" s="1"/>
  <c r="H14" i="6"/>
  <c r="H15" i="6" s="1"/>
  <c r="H64" i="6"/>
  <c r="H65" i="6" s="1"/>
  <c r="H14" i="7"/>
  <c r="H69" i="7"/>
  <c r="H70" i="7" l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</calcChain>
</file>

<file path=xl/comments1.xml><?xml version="1.0" encoding="utf-8"?>
<comments xmlns="http://schemas.openxmlformats.org/spreadsheetml/2006/main">
  <authors>
    <author>contabilidad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>SUMA DE LOS DEBITOS DE LA CONCILIACION AL INICIO DEL AÑO</t>
        </r>
      </text>
    </comment>
  </commentList>
</comments>
</file>

<file path=xl/comments2.xml><?xml version="1.0" encoding="utf-8"?>
<comments xmlns="http://schemas.openxmlformats.org/spreadsheetml/2006/main">
  <authors>
    <author>contabilidad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</rPr>
          <t>QUE ES BALANCE ANTERIOR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SUMA DE LOS DEBITOS DE ENERO 2023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QUE ES BALANCE ANTERIOR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</rPr>
          <t>SUMA DE LOS DEBITOS DE ENERO 2023</t>
        </r>
      </text>
    </comment>
  </commentList>
</comments>
</file>

<file path=xl/sharedStrings.xml><?xml version="1.0" encoding="utf-8"?>
<sst xmlns="http://schemas.openxmlformats.org/spreadsheetml/2006/main" count="251" uniqueCount="111">
  <si>
    <t>2.2.2.1.01</t>
  </si>
  <si>
    <t>VIATICOS DENTRO DEL PAIS</t>
  </si>
  <si>
    <t>2.2.3.1.01</t>
  </si>
  <si>
    <t>PEAJE</t>
  </si>
  <si>
    <t>2.2.4.4.01</t>
  </si>
  <si>
    <t>2.2.5.4.01</t>
  </si>
  <si>
    <t>IMPUESTOS</t>
  </si>
  <si>
    <t>2.2.8.8.01</t>
  </si>
  <si>
    <t>ALIMENTOS Y BEBIDAS PARA PERSONAS</t>
  </si>
  <si>
    <t>2.3.1.1.01</t>
  </si>
  <si>
    <t>ACABADOS TEXTILES</t>
  </si>
  <si>
    <t>2.3.2.2.01</t>
  </si>
  <si>
    <t>PAPEL DE ESCRITORIO</t>
  </si>
  <si>
    <t>2.3.3.1.01</t>
  </si>
  <si>
    <t>2.3.3.2.01</t>
  </si>
  <si>
    <t>PRODUCTOS DE ARTES GRAFICAS</t>
  </si>
  <si>
    <t>2.3.3.3.01</t>
  </si>
  <si>
    <t>LLANTAS Y NEUMATICOS</t>
  </si>
  <si>
    <t>2.3.5.3.01</t>
  </si>
  <si>
    <t>ARTICULOS DE CAUCHO</t>
  </si>
  <si>
    <t>2.3.5.4.01</t>
  </si>
  <si>
    <t>2.3.5.5.01</t>
  </si>
  <si>
    <t>HERRAMIENTAS MENORES</t>
  </si>
  <si>
    <t>2.3.6.3.04</t>
  </si>
  <si>
    <t>PIEDRA, ARCILLA Y ARENA</t>
  </si>
  <si>
    <t>2.3.6.4.04</t>
  </si>
  <si>
    <t>GASOLINA</t>
  </si>
  <si>
    <t>2.3.7.1.01</t>
  </si>
  <si>
    <t>2.3.7.2.05</t>
  </si>
  <si>
    <t>2.3.9.1.01</t>
  </si>
  <si>
    <t>2.3.9.2.01</t>
  </si>
  <si>
    <t>UTILES DE COCINA Y COMEDOR</t>
  </si>
  <si>
    <t>2.3.9.5.01</t>
  </si>
  <si>
    <t>PRODUCTOS ELECTRICOS Y AFINES</t>
  </si>
  <si>
    <t>2.3.9.6.01</t>
  </si>
  <si>
    <t>REPUESTOS</t>
  </si>
  <si>
    <t>2.3.9.8.01</t>
  </si>
  <si>
    <t>PRESTACIONES ECONOMICAS</t>
  </si>
  <si>
    <t>2.1.1.5.01</t>
  </si>
  <si>
    <t>PORCION DE VACACIONES NO DISFRUTADAS</t>
  </si>
  <si>
    <t>2.1.1.5.04</t>
  </si>
  <si>
    <t>PUBLICIDAD Y PROPAGANDA</t>
  </si>
  <si>
    <t>ALQUILERES DE EQUIPOS DE TRANSPORTE, TRACION Y ELEVACION</t>
  </si>
  <si>
    <t>SERVICIOS JURIDICOS</t>
  </si>
  <si>
    <t>2.2.8.7.02</t>
  </si>
  <si>
    <t>PRENDAS Y ACCESORIOS DE VESTIR</t>
  </si>
  <si>
    <t>2.3.2.3.01</t>
  </si>
  <si>
    <t>PÀPEL Y CARTON</t>
  </si>
  <si>
    <t>PLASTICO</t>
  </si>
  <si>
    <t>GASOIL</t>
  </si>
  <si>
    <t>2.3.7.1.02</t>
  </si>
  <si>
    <t>GAS GLP</t>
  </si>
  <si>
    <t>2.3.7.1.04</t>
  </si>
  <si>
    <t>INSECTICIDAS, FUMIGANTES Y OTROS</t>
  </si>
  <si>
    <t>UTILES Y MATERIALES DE LIMPIEZA E HIGIENE</t>
  </si>
  <si>
    <t>UTILES Y MATERIALES DE ESCRITORIO, OFICINA E INFORMATICA</t>
  </si>
  <si>
    <t>UTILES MENORES MEDICO, QUIRURGICOS O DE LABORATORIO</t>
  </si>
  <si>
    <t>2.3.9.3.01</t>
  </si>
  <si>
    <t>PRODUCTOS Y UTILES VARIOS N.I.P</t>
  </si>
  <si>
    <t>2.3.9.9.01</t>
  </si>
  <si>
    <t>PRODUCTOS Y UTILES DE DEFENSA Y SEGURIDAD</t>
  </si>
  <si>
    <t>2.3.9.9.04</t>
  </si>
  <si>
    <t>PRODUCTOS UTILES DIVERSOS</t>
  </si>
  <si>
    <t>2.3.9.9.05</t>
  </si>
  <si>
    <t>MUEBLES, EQUIPOS DE OFICINA Y ESTANTERIA</t>
  </si>
  <si>
    <t>2.6.1.1.01</t>
  </si>
  <si>
    <t>ELECTRODOMESTICOS</t>
  </si>
  <si>
    <t>2.6.1.4.01</t>
  </si>
  <si>
    <t>OTROS MOBILIARIOS Y EQUIPOS NO IDENTIFICADOS PRECEDENTEMENTE</t>
  </si>
  <si>
    <t>2.6.1.9.01</t>
  </si>
  <si>
    <t>EQUIPOS Y APAEATOS AUDIVISUALES</t>
  </si>
  <si>
    <t>2.6.2.1.01</t>
  </si>
  <si>
    <t>CAMARAS FOTOGRAFICAS Y DE VIDEO</t>
  </si>
  <si>
    <t>2.6.2.3.01</t>
  </si>
  <si>
    <t>AUTOMOVILES Y CAMIONES</t>
  </si>
  <si>
    <t>2.6.4.1.01</t>
  </si>
  <si>
    <t>EQUIPO DE TRACCION</t>
  </si>
  <si>
    <t>2.6.4.6.01</t>
  </si>
  <si>
    <t>MAQUINARIA Y EQUIPO INDUSTRIAL</t>
  </si>
  <si>
    <t>2.6.5.2.01</t>
  </si>
  <si>
    <t>SISTERNAS Y EQUIPOS DE CLIMATIZACION</t>
  </si>
  <si>
    <t>2.6.5.4.01</t>
  </si>
  <si>
    <t>OTROS EQUIPOS</t>
  </si>
  <si>
    <t>2.6.5.8.01</t>
  </si>
  <si>
    <t>EQUIPOS DE SEGURIDAD</t>
  </si>
  <si>
    <t>2.6.6.2.01</t>
  </si>
  <si>
    <t>OBRAS PARA EDIFICACIONES NO RESIDENCIAL</t>
  </si>
  <si>
    <t>2.7.1.2.01</t>
  </si>
  <si>
    <t>FECHA</t>
  </si>
  <si>
    <t>DE/CK/ED/TR/CK ADM</t>
  </si>
  <si>
    <t>DESCRIPCION</t>
  </si>
  <si>
    <t>OBJETAR</t>
  </si>
  <si>
    <t>DEBITO</t>
  </si>
  <si>
    <t>CREDITO</t>
  </si>
  <si>
    <t xml:space="preserve">BALANCE INICIAL </t>
  </si>
  <si>
    <t xml:space="preserve">INGRESOS </t>
  </si>
  <si>
    <t xml:space="preserve">BALANCE DISPONIBLE </t>
  </si>
  <si>
    <t>CK/LB/TR</t>
  </si>
  <si>
    <t>CUENTA ANTICIPO FINANCIERO</t>
  </si>
  <si>
    <t xml:space="preserve">CUENTA ELECTRONICA </t>
  </si>
  <si>
    <t>FONDO 2079</t>
  </si>
  <si>
    <t>COMEDORES ECONOMICOS DEL ESTADO</t>
  </si>
  <si>
    <t>(VALORES EN RD$)</t>
  </si>
  <si>
    <t>Av. San Vicente de Paúl. Esq. Presidente Estrella Ureña. Teléfono: 809-592-1819 Fax: 809-596-7420</t>
  </si>
  <si>
    <t xml:space="preserve"> RNC: 401-05251-2</t>
  </si>
  <si>
    <t>www.comedoreseconomicos.gob.do</t>
  </si>
  <si>
    <t>Licda. Rut Betania Lendof</t>
  </si>
  <si>
    <t>Enc. Dpto. Contabilidad</t>
  </si>
  <si>
    <t>RELACION DE INGRESOS Y EGRESOS 2023</t>
  </si>
  <si>
    <t>AL 31 ENERO 2023</t>
  </si>
  <si>
    <t>TRANSF. RECIBIDA DE LA CUENTA COLECTORA 010-2522901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</si>
</sst>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2" applyFont="1"/>
    <xf numFmtId="0" fontId="7" fillId="0" borderId="0" xfId="0" applyFont="1"/>
    <xf numFmtId="0" fontId="9" fillId="0" borderId="2" xfId="0" applyFont="1" applyBorder="1" applyAlignment="1">
      <alignment horizontal="left" wrapText="1"/>
    </xf>
    <xf numFmtId="0" fontId="6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2" xfId="0" applyNumberFormat="1" applyFont="1" applyBorder="1"/>
    <xf numFmtId="164" fontId="9" fillId="0" borderId="2" xfId="0" applyNumberFormat="1" applyFont="1" applyBorder="1" applyAlignment="1">
      <alignment horizontal="center"/>
    </xf>
    <xf numFmtId="4" fontId="3" fillId="2" borderId="2" xfId="4" applyNumberFormat="1" applyFont="1" applyFill="1" applyBorder="1" applyAlignment="1" applyProtection="1">
      <protection locked="0"/>
    </xf>
    <xf numFmtId="164" fontId="9" fillId="0" borderId="2" xfId="0" applyNumberFormat="1" applyFont="1" applyBorder="1"/>
    <xf numFmtId="4" fontId="3" fillId="2" borderId="2" xfId="4" applyNumberFormat="1" applyFont="1" applyFill="1" applyBorder="1" applyAlignment="1" applyProtection="1">
      <alignment wrapText="1"/>
      <protection locked="0"/>
    </xf>
    <xf numFmtId="4" fontId="6" fillId="0" borderId="0" xfId="0" applyNumberFormat="1" applyFont="1"/>
    <xf numFmtId="14" fontId="9" fillId="0" borderId="7" xfId="0" applyNumberFormat="1" applyFont="1" applyBorder="1" applyAlignment="1">
      <alignment horizontal="center" vertical="center"/>
    </xf>
    <xf numFmtId="0" fontId="9" fillId="0" borderId="3" xfId="0" applyFont="1" applyBorder="1"/>
    <xf numFmtId="4" fontId="9" fillId="0" borderId="3" xfId="0" applyNumberFormat="1" applyFont="1" applyBorder="1"/>
    <xf numFmtId="0" fontId="9" fillId="0" borderId="8" xfId="0" applyFont="1" applyBorder="1" applyAlignment="1">
      <alignment horizontal="center" vertical="center" wrapText="1"/>
    </xf>
    <xf numFmtId="4" fontId="3" fillId="2" borderId="8" xfId="4" applyNumberFormat="1" applyFont="1" applyFill="1" applyBorder="1" applyAlignment="1" applyProtection="1">
      <protection locked="0"/>
    </xf>
    <xf numFmtId="4" fontId="9" fillId="0" borderId="8" xfId="0" applyNumberFormat="1" applyFont="1" applyBorder="1"/>
    <xf numFmtId="4" fontId="9" fillId="0" borderId="9" xfId="0" applyNumberFormat="1" applyFont="1" applyBorder="1"/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/>
    <xf numFmtId="4" fontId="7" fillId="0" borderId="0" xfId="0" applyNumberFormat="1" applyFont="1"/>
    <xf numFmtId="4" fontId="5" fillId="0" borderId="0" xfId="1" applyNumberFormat="1" applyFont="1"/>
    <xf numFmtId="4" fontId="5" fillId="0" borderId="0" xfId="2" applyNumberFormat="1" applyFont="1"/>
    <xf numFmtId="0" fontId="13" fillId="0" borderId="0" xfId="0" applyFont="1" applyAlignment="1"/>
    <xf numFmtId="0" fontId="15" fillId="0" borderId="0" xfId="6" applyFont="1" applyAlignment="1">
      <alignment vertical="top"/>
    </xf>
    <xf numFmtId="1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/>
    <xf numFmtId="164" fontId="9" fillId="0" borderId="8" xfId="0" applyNumberFormat="1" applyFont="1" applyBorder="1" applyAlignment="1">
      <alignment horizontal="center"/>
    </xf>
    <xf numFmtId="0" fontId="6" fillId="0" borderId="0" xfId="0" applyFont="1" applyBorder="1"/>
    <xf numFmtId="39" fontId="4" fillId="0" borderId="0" xfId="2" applyNumberFormat="1" applyFont="1" applyFill="1" applyBorder="1" applyAlignment="1">
      <alignment wrapText="1"/>
    </xf>
    <xf numFmtId="0" fontId="9" fillId="0" borderId="5" xfId="0" applyFont="1" applyBorder="1"/>
    <xf numFmtId="4" fontId="3" fillId="2" borderId="5" xfId="2" applyNumberFormat="1" applyFont="1" applyFill="1" applyBorder="1" applyAlignment="1" applyProtection="1">
      <alignment horizontal="right"/>
      <protection locked="0"/>
    </xf>
    <xf numFmtId="4" fontId="9" fillId="0" borderId="5" xfId="0" applyNumberFormat="1" applyFont="1" applyBorder="1"/>
    <xf numFmtId="4" fontId="9" fillId="0" borderId="6" xfId="0" applyNumberFormat="1" applyFont="1" applyBorder="1"/>
    <xf numFmtId="164" fontId="9" fillId="0" borderId="8" xfId="0" applyNumberFormat="1" applyFont="1" applyBorder="1" applyAlignment="1">
      <alignment horizontal="left" wrapText="1"/>
    </xf>
    <xf numFmtId="164" fontId="9" fillId="0" borderId="8" xfId="0" applyNumberFormat="1" applyFont="1" applyBorder="1"/>
    <xf numFmtId="164" fontId="9" fillId="0" borderId="9" xfId="0" applyNumberFormat="1" applyFont="1" applyBorder="1"/>
    <xf numFmtId="0" fontId="9" fillId="0" borderId="0" xfId="0" applyFont="1" applyBorder="1" applyAlignment="1">
      <alignment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4" fontId="9" fillId="0" borderId="2" xfId="0" applyNumberFormat="1" applyFont="1" applyFill="1" applyBorder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6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7">
    <cellStyle name="Comma 2 2" xfId="4"/>
    <cellStyle name="Hipervínculo" xfId="6" builtinId="8"/>
    <cellStyle name="Millares" xfId="1" builtinId="3"/>
    <cellStyle name="Millares 2" xfId="3"/>
    <cellStyle name="Normal" xfId="0" builtinId="0"/>
    <cellStyle name="Normal 2" xfId="2"/>
    <cellStyle name="Normal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1000125</xdr:colOff>
      <xdr:row>0</xdr:row>
      <xdr:rowOff>0</xdr:rowOff>
    </xdr:from>
    <xdr:to>
      <xdr:col>5</xdr:col>
      <xdr:colOff>40402</xdr:colOff>
      <xdr:row>5</xdr:row>
      <xdr:rowOff>104775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27</xdr:row>
      <xdr:rowOff>0</xdr:rowOff>
    </xdr:from>
    <xdr:to>
      <xdr:col>1</xdr:col>
      <xdr:colOff>4038600</xdr:colOff>
      <xdr:row>27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34207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27</xdr:row>
      <xdr:rowOff>0</xdr:rowOff>
    </xdr:from>
    <xdr:to>
      <xdr:col>3</xdr:col>
      <xdr:colOff>3883023</xdr:colOff>
      <xdr:row>28</xdr:row>
      <xdr:rowOff>9525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3563600"/>
          <a:ext cx="77787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28575</xdr:rowOff>
    </xdr:from>
    <xdr:to>
      <xdr:col>4</xdr:col>
      <xdr:colOff>297577</xdr:colOff>
      <xdr:row>4</xdr:row>
      <xdr:rowOff>180975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36</xdr:row>
      <xdr:rowOff>9525</xdr:rowOff>
    </xdr:from>
    <xdr:to>
      <xdr:col>1</xdr:col>
      <xdr:colOff>4038600</xdr:colOff>
      <xdr:row>38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4295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36</xdr:row>
      <xdr:rowOff>152400</xdr:rowOff>
    </xdr:from>
    <xdr:to>
      <xdr:col>3</xdr:col>
      <xdr:colOff>3883023</xdr:colOff>
      <xdr:row>39</xdr:row>
      <xdr:rowOff>9525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572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895350</xdr:colOff>
      <xdr:row>36</xdr:row>
      <xdr:rowOff>76200</xdr:rowOff>
    </xdr:from>
    <xdr:to>
      <xdr:col>3</xdr:col>
      <xdr:colOff>1673223</xdr:colOff>
      <xdr:row>38</xdr:row>
      <xdr:rowOff>123825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7496175"/>
          <a:ext cx="77787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495300</xdr:colOff>
      <xdr:row>49</xdr:row>
      <xdr:rowOff>28575</xdr:rowOff>
    </xdr:from>
    <xdr:ext cx="1507252" cy="914400"/>
    <xdr:pic>
      <xdr:nvPicPr>
        <xdr:cNvPr id="6" name="Imagen 5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28575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86</xdr:row>
      <xdr:rowOff>9525</xdr:rowOff>
    </xdr:from>
    <xdr:to>
      <xdr:col>1</xdr:col>
      <xdr:colOff>4038600</xdr:colOff>
      <xdr:row>88</xdr:row>
      <xdr:rowOff>190104</xdr:rowOff>
    </xdr:to>
    <xdr:pic>
      <xdr:nvPicPr>
        <xdr:cNvPr id="7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45807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86</xdr:row>
      <xdr:rowOff>152400</xdr:rowOff>
    </xdr:from>
    <xdr:to>
      <xdr:col>3</xdr:col>
      <xdr:colOff>3883023</xdr:colOff>
      <xdr:row>89</xdr:row>
      <xdr:rowOff>9525</xdr:rowOff>
    </xdr:to>
    <xdr:pic>
      <xdr:nvPicPr>
        <xdr:cNvPr id="8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60095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895350</xdr:colOff>
      <xdr:row>86</xdr:row>
      <xdr:rowOff>76200</xdr:rowOff>
    </xdr:from>
    <xdr:to>
      <xdr:col>3</xdr:col>
      <xdr:colOff>1673223</xdr:colOff>
      <xdr:row>88</xdr:row>
      <xdr:rowOff>123825</xdr:rowOff>
    </xdr:to>
    <xdr:pic>
      <xdr:nvPicPr>
        <xdr:cNvPr id="9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7524750"/>
          <a:ext cx="77787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1952625</xdr:colOff>
      <xdr:row>0</xdr:row>
      <xdr:rowOff>84328</xdr:rowOff>
    </xdr:from>
    <xdr:to>
      <xdr:col>4</xdr:col>
      <xdr:colOff>11827</xdr:colOff>
      <xdr:row>5</xdr:row>
      <xdr:rowOff>0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4328"/>
          <a:ext cx="1431052" cy="868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24</xdr:row>
      <xdr:rowOff>9525</xdr:rowOff>
    </xdr:from>
    <xdr:to>
      <xdr:col>1</xdr:col>
      <xdr:colOff>4038600</xdr:colOff>
      <xdr:row>26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2428875</xdr:colOff>
      <xdr:row>24</xdr:row>
      <xdr:rowOff>171450</xdr:rowOff>
    </xdr:from>
    <xdr:to>
      <xdr:col>3</xdr:col>
      <xdr:colOff>3006723</xdr:colOff>
      <xdr:row>27</xdr:row>
      <xdr:rowOff>28575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3001625"/>
          <a:ext cx="57784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1952625</xdr:colOff>
      <xdr:row>54</xdr:row>
      <xdr:rowOff>84328</xdr:rowOff>
    </xdr:from>
    <xdr:ext cx="1431052" cy="868172"/>
    <xdr:pic>
      <xdr:nvPicPr>
        <xdr:cNvPr id="8" name="Imagen 7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4328"/>
          <a:ext cx="1431052" cy="868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118</xdr:row>
      <xdr:rowOff>9525</xdr:rowOff>
    </xdr:from>
    <xdr:to>
      <xdr:col>1</xdr:col>
      <xdr:colOff>4038600</xdr:colOff>
      <xdr:row>120</xdr:row>
      <xdr:rowOff>190104</xdr:rowOff>
    </xdr:to>
    <xdr:pic>
      <xdr:nvPicPr>
        <xdr:cNvPr id="9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2428875</xdr:colOff>
      <xdr:row>118</xdr:row>
      <xdr:rowOff>171450</xdr:rowOff>
    </xdr:from>
    <xdr:to>
      <xdr:col>3</xdr:col>
      <xdr:colOff>3006723</xdr:colOff>
      <xdr:row>121</xdr:row>
      <xdr:rowOff>28575</xdr:rowOff>
    </xdr:to>
    <xdr:pic>
      <xdr:nvPicPr>
        <xdr:cNvPr id="10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3001625"/>
          <a:ext cx="57784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J46"/>
  <sheetViews>
    <sheetView workbookViewId="0">
      <selection activeCell="D15" sqref="D15"/>
    </sheetView>
  </sheetViews>
  <sheetFormatPr baseColWidth="10" defaultRowHeight="12.75" x14ac:dyDescent="0.2"/>
  <cols>
    <col min="1" max="1" width="2.85546875" style="4" customWidth="1"/>
    <col min="2" max="2" width="11.42578125" style="4"/>
    <col min="3" max="3" width="11" style="4" customWidth="1"/>
    <col min="4" max="4" width="24.7109375" style="4" customWidth="1"/>
    <col min="5" max="5" width="12.28515625" style="4" bestFit="1" customWidth="1"/>
    <col min="6" max="6" width="13" style="16" bestFit="1" customWidth="1"/>
    <col min="7" max="7" width="12.140625" style="16" bestFit="1" customWidth="1"/>
    <col min="8" max="8" width="13.28515625" style="4" customWidth="1"/>
    <col min="9" max="9" width="17.42578125" style="4" customWidth="1"/>
    <col min="10" max="10" width="11.85546875" style="4" bestFit="1" customWidth="1"/>
    <col min="11" max="16384" width="11.42578125" style="4"/>
  </cols>
  <sheetData>
    <row r="7" spans="1:10" ht="18.75" x14ac:dyDescent="0.2">
      <c r="A7" s="64" t="s">
        <v>101</v>
      </c>
      <c r="B7" s="64"/>
      <c r="C7" s="64"/>
      <c r="D7" s="64"/>
      <c r="E7" s="64"/>
      <c r="F7" s="64"/>
      <c r="G7" s="64"/>
      <c r="H7" s="64"/>
      <c r="I7" s="29"/>
    </row>
    <row r="8" spans="1:10" ht="15" customHeight="1" x14ac:dyDescent="0.2">
      <c r="A8" s="65" t="s">
        <v>108</v>
      </c>
      <c r="B8" s="65"/>
      <c r="C8" s="65"/>
      <c r="D8" s="65"/>
      <c r="E8" s="65"/>
      <c r="F8" s="65"/>
      <c r="G8" s="65"/>
      <c r="H8" s="65"/>
      <c r="I8" s="30"/>
    </row>
    <row r="9" spans="1:10" ht="15" customHeight="1" x14ac:dyDescent="0.2">
      <c r="A9" s="66" t="s">
        <v>98</v>
      </c>
      <c r="B9" s="67"/>
      <c r="C9" s="67"/>
      <c r="D9" s="67"/>
      <c r="E9" s="67"/>
      <c r="F9" s="67"/>
      <c r="G9" s="67"/>
      <c r="H9" s="67"/>
      <c r="I9" s="53"/>
    </row>
    <row r="10" spans="1:10" ht="15" customHeight="1" x14ac:dyDescent="0.2">
      <c r="A10" s="68" t="s">
        <v>109</v>
      </c>
      <c r="B10" s="68"/>
      <c r="C10" s="68"/>
      <c r="D10" s="68"/>
      <c r="E10" s="68"/>
      <c r="F10" s="68"/>
      <c r="G10" s="68"/>
      <c r="H10" s="68"/>
      <c r="I10" s="31"/>
    </row>
    <row r="11" spans="1:10" ht="15" customHeight="1" x14ac:dyDescent="0.2">
      <c r="A11" s="68" t="s">
        <v>102</v>
      </c>
      <c r="B11" s="68"/>
      <c r="C11" s="68"/>
      <c r="D11" s="68"/>
      <c r="E11" s="68"/>
      <c r="F11" s="68"/>
      <c r="G11" s="68"/>
      <c r="H11" s="68"/>
      <c r="I11" s="31"/>
    </row>
    <row r="12" spans="1:10" ht="13.5" thickBot="1" x14ac:dyDescent="0.25"/>
    <row r="13" spans="1:10" ht="26.25" thickBot="1" x14ac:dyDescent="0.25">
      <c r="B13" s="24" t="s">
        <v>88</v>
      </c>
      <c r="C13" s="25" t="s">
        <v>89</v>
      </c>
      <c r="D13" s="26" t="s">
        <v>90</v>
      </c>
      <c r="E13" s="26" t="s">
        <v>91</v>
      </c>
      <c r="F13" s="27" t="s">
        <v>92</v>
      </c>
      <c r="G13" s="27" t="s">
        <v>93</v>
      </c>
      <c r="H13" s="28" t="s">
        <v>96</v>
      </c>
    </row>
    <row r="14" spans="1:10" x14ac:dyDescent="0.2">
      <c r="B14" s="37">
        <v>44957</v>
      </c>
      <c r="C14" s="38" t="s">
        <v>97</v>
      </c>
      <c r="D14" s="39" t="s">
        <v>94</v>
      </c>
      <c r="E14" s="40"/>
      <c r="F14" s="54">
        <v>3723830.67</v>
      </c>
      <c r="G14" s="41"/>
      <c r="H14" s="42"/>
      <c r="J14" s="44"/>
    </row>
    <row r="15" spans="1:10" x14ac:dyDescent="0.2">
      <c r="B15" s="17">
        <v>44957</v>
      </c>
      <c r="C15" s="8" t="s">
        <v>97</v>
      </c>
      <c r="D15" s="3" t="s">
        <v>95</v>
      </c>
      <c r="E15" s="6"/>
      <c r="F15" s="55">
        <v>890379.88</v>
      </c>
      <c r="G15" s="7"/>
      <c r="H15" s="19">
        <f>F14+F15</f>
        <v>4614210.55</v>
      </c>
      <c r="J15" s="45"/>
    </row>
    <row r="16" spans="1:10" x14ac:dyDescent="0.2">
      <c r="B16" s="17">
        <v>44957</v>
      </c>
      <c r="C16" s="8" t="s">
        <v>97</v>
      </c>
      <c r="D16" s="3" t="s">
        <v>6</v>
      </c>
      <c r="E16" s="12" t="s">
        <v>7</v>
      </c>
      <c r="F16" s="10"/>
      <c r="G16" s="11">
        <v>175</v>
      </c>
      <c r="H16" s="19">
        <f>H15-G16</f>
        <v>4614035.55</v>
      </c>
    </row>
    <row r="17" spans="1:10" x14ac:dyDescent="0.2">
      <c r="F17" s="4"/>
      <c r="G17" s="4"/>
    </row>
    <row r="18" spans="1:10" x14ac:dyDescent="0.2">
      <c r="F18" s="4"/>
      <c r="G18" s="4"/>
    </row>
    <row r="19" spans="1:10" x14ac:dyDescent="0.2">
      <c r="F19" s="4"/>
      <c r="G19" s="4"/>
    </row>
    <row r="20" spans="1:10" x14ac:dyDescent="0.2">
      <c r="F20" s="4"/>
      <c r="G20" s="4"/>
    </row>
    <row r="21" spans="1:10" x14ac:dyDescent="0.2">
      <c r="F21" s="4"/>
      <c r="G21" s="4"/>
    </row>
    <row r="22" spans="1:10" x14ac:dyDescent="0.2">
      <c r="F22" s="4"/>
      <c r="G22" s="4"/>
    </row>
    <row r="23" spans="1:10" x14ac:dyDescent="0.2">
      <c r="F23" s="4"/>
      <c r="G23" s="4"/>
    </row>
    <row r="24" spans="1:10" x14ac:dyDescent="0.2">
      <c r="F24" s="4"/>
      <c r="G24" s="4"/>
    </row>
    <row r="25" spans="1:10" ht="15" x14ac:dyDescent="0.2">
      <c r="A25" s="60" t="s">
        <v>106</v>
      </c>
      <c r="B25" s="60"/>
      <c r="C25" s="60"/>
      <c r="D25" s="60"/>
      <c r="E25" s="60"/>
      <c r="F25" s="60"/>
      <c r="G25" s="60"/>
      <c r="H25" s="60"/>
      <c r="I25" s="59"/>
    </row>
    <row r="26" spans="1:10" ht="14.25" x14ac:dyDescent="0.2">
      <c r="A26" s="61" t="s">
        <v>107</v>
      </c>
      <c r="B26" s="61"/>
      <c r="C26" s="61"/>
      <c r="D26" s="61"/>
      <c r="E26" s="61"/>
      <c r="F26" s="61"/>
      <c r="G26" s="61"/>
      <c r="H26" s="61"/>
      <c r="I26" s="58"/>
    </row>
    <row r="27" spans="1:10" x14ac:dyDescent="0.2">
      <c r="F27" s="4"/>
      <c r="G27" s="4"/>
    </row>
    <row r="28" spans="1:10" ht="15" x14ac:dyDescent="0.25">
      <c r="A28"/>
      <c r="B28" s="2"/>
      <c r="C28" s="2"/>
      <c r="D28" s="2"/>
      <c r="E28" s="2"/>
      <c r="F28" s="2"/>
      <c r="G28" s="32"/>
      <c r="H28" s="2"/>
      <c r="I28" s="2"/>
      <c r="J28" s="2"/>
    </row>
    <row r="29" spans="1:10" x14ac:dyDescent="0.2">
      <c r="A29" s="62" t="s">
        <v>103</v>
      </c>
      <c r="B29" s="62"/>
      <c r="C29" s="62"/>
      <c r="D29" s="62"/>
      <c r="E29" s="62"/>
      <c r="F29" s="62"/>
      <c r="G29" s="62"/>
      <c r="H29" s="62"/>
      <c r="I29" s="35"/>
      <c r="J29" s="35"/>
    </row>
    <row r="30" spans="1:10" x14ac:dyDescent="0.2">
      <c r="A30" s="62" t="s">
        <v>104</v>
      </c>
      <c r="B30" s="62"/>
      <c r="C30" s="62"/>
      <c r="D30" s="62"/>
      <c r="E30" s="62"/>
      <c r="F30" s="62"/>
      <c r="G30" s="62"/>
      <c r="H30" s="62"/>
      <c r="I30" s="35"/>
      <c r="J30" s="35"/>
    </row>
    <row r="31" spans="1:10" x14ac:dyDescent="0.2">
      <c r="A31" s="63" t="s">
        <v>105</v>
      </c>
      <c r="B31" s="63"/>
      <c r="C31" s="63"/>
      <c r="D31" s="63"/>
      <c r="E31" s="63"/>
      <c r="F31" s="63"/>
      <c r="G31" s="63"/>
      <c r="H31" s="63"/>
      <c r="I31" s="36"/>
      <c r="J31" s="36"/>
    </row>
    <row r="32" spans="1:10" ht="15" x14ac:dyDescent="0.25">
      <c r="A32" s="1"/>
      <c r="B32" s="1"/>
      <c r="C32" s="1"/>
      <c r="D32" s="1"/>
      <c r="E32" s="33"/>
      <c r="F32" s="33"/>
      <c r="G32" s="34"/>
      <c r="H32" s="1"/>
      <c r="I32" s="1"/>
      <c r="J32" s="1"/>
    </row>
    <row r="33" spans="1:10" ht="15" x14ac:dyDescent="0.25">
      <c r="A33" s="1"/>
      <c r="B33" s="1"/>
      <c r="C33" s="1"/>
      <c r="D33" s="1"/>
      <c r="E33" s="33"/>
      <c r="F33" s="33"/>
      <c r="G33" s="34"/>
      <c r="H33" s="1"/>
      <c r="I33" s="1"/>
      <c r="J33" s="1"/>
    </row>
    <row r="34" spans="1:10" ht="15" x14ac:dyDescent="0.25">
      <c r="A34" s="1"/>
      <c r="B34" s="1"/>
      <c r="C34" s="1"/>
      <c r="D34" s="1"/>
      <c r="E34" s="33"/>
      <c r="F34" s="33"/>
      <c r="G34" s="34"/>
      <c r="H34" s="1"/>
      <c r="I34" s="1"/>
      <c r="J34" s="1"/>
    </row>
    <row r="35" spans="1:10" ht="15" x14ac:dyDescent="0.25">
      <c r="A35" s="1"/>
      <c r="B35" s="1"/>
      <c r="C35" s="1"/>
      <c r="D35" s="1"/>
      <c r="E35" s="33"/>
      <c r="F35" s="33"/>
      <c r="G35" s="34"/>
      <c r="H35" s="1"/>
      <c r="I35" s="1"/>
      <c r="J35" s="1"/>
    </row>
    <row r="36" spans="1:10" ht="15" x14ac:dyDescent="0.25">
      <c r="A36" s="1"/>
      <c r="B36" s="1"/>
      <c r="C36" s="1"/>
      <c r="D36" s="1"/>
      <c r="E36" s="33"/>
      <c r="F36" s="33"/>
      <c r="G36" s="34"/>
      <c r="H36" s="1"/>
      <c r="I36" s="1"/>
      <c r="J36" s="1"/>
    </row>
    <row r="37" spans="1:10" ht="15" x14ac:dyDescent="0.25">
      <c r="A37" s="1"/>
      <c r="B37" s="1"/>
      <c r="C37" s="1"/>
      <c r="D37" s="1"/>
      <c r="E37" s="33"/>
      <c r="F37" s="33"/>
      <c r="G37" s="34"/>
      <c r="H37" s="1"/>
      <c r="I37" s="1"/>
      <c r="J37" s="1"/>
    </row>
    <row r="38" spans="1:10" ht="15" x14ac:dyDescent="0.25">
      <c r="A38" s="1"/>
      <c r="B38" s="1"/>
      <c r="C38" s="1"/>
      <c r="D38" s="1"/>
      <c r="E38" s="33"/>
      <c r="F38" s="33"/>
      <c r="G38" s="34"/>
      <c r="H38" s="1"/>
      <c r="I38" s="1"/>
      <c r="J38" s="1"/>
    </row>
    <row r="39" spans="1:10" ht="15" x14ac:dyDescent="0.25">
      <c r="A39" s="1"/>
      <c r="B39" s="1"/>
      <c r="C39" s="1"/>
      <c r="D39" s="1"/>
      <c r="E39" s="33"/>
      <c r="F39" s="33"/>
      <c r="G39" s="34"/>
      <c r="H39" s="1"/>
      <c r="I39" s="1"/>
      <c r="J39" s="1"/>
    </row>
    <row r="40" spans="1:10" ht="15" x14ac:dyDescent="0.25">
      <c r="A40" s="1"/>
      <c r="B40" s="1"/>
      <c r="C40" s="1"/>
      <c r="D40" s="1"/>
      <c r="E40" s="33"/>
      <c r="F40" s="33"/>
      <c r="G40" s="34"/>
      <c r="H40" s="1"/>
      <c r="I40" s="1"/>
      <c r="J40" s="1"/>
    </row>
    <row r="41" spans="1:10" ht="15" x14ac:dyDescent="0.25">
      <c r="A41" s="1"/>
      <c r="B41" s="1"/>
      <c r="C41" s="1"/>
      <c r="D41" s="1"/>
      <c r="E41" s="33"/>
      <c r="F41" s="33"/>
      <c r="G41" s="34"/>
      <c r="H41" s="1"/>
      <c r="I41" s="1"/>
      <c r="J41" s="1"/>
    </row>
    <row r="42" spans="1:10" ht="15" x14ac:dyDescent="0.25">
      <c r="A42" s="1"/>
      <c r="B42" s="1"/>
      <c r="C42" s="1"/>
      <c r="D42" s="1"/>
      <c r="E42" s="33"/>
      <c r="F42" s="33"/>
      <c r="G42" s="34"/>
      <c r="H42" s="1"/>
      <c r="I42" s="1"/>
      <c r="J42" s="1"/>
    </row>
    <row r="43" spans="1:10" ht="15" x14ac:dyDescent="0.25">
      <c r="A43" s="1"/>
      <c r="B43" s="1"/>
      <c r="C43" s="1"/>
      <c r="D43" s="1"/>
      <c r="E43" s="33"/>
      <c r="F43" s="33"/>
      <c r="G43" s="34"/>
      <c r="H43" s="1"/>
      <c r="I43" s="1"/>
      <c r="J43" s="1"/>
    </row>
    <row r="44" spans="1:10" ht="15" x14ac:dyDescent="0.25">
      <c r="A44" s="1"/>
      <c r="B44" s="1"/>
      <c r="C44" s="1"/>
      <c r="D44" s="1"/>
      <c r="E44" s="33"/>
      <c r="F44" s="33"/>
      <c r="G44" s="34"/>
      <c r="H44" s="1"/>
      <c r="I44" s="1"/>
      <c r="J44" s="1"/>
    </row>
    <row r="45" spans="1:10" ht="15" x14ac:dyDescent="0.25">
      <c r="A45" s="1"/>
      <c r="B45" s="1"/>
      <c r="C45" s="1"/>
      <c r="D45" s="1"/>
      <c r="E45" s="33"/>
      <c r="F45" s="33"/>
      <c r="G45" s="34"/>
      <c r="H45" s="1"/>
      <c r="I45" s="1"/>
      <c r="J45" s="1"/>
    </row>
    <row r="46" spans="1:10" ht="15" x14ac:dyDescent="0.25">
      <c r="A46" s="1"/>
      <c r="B46" s="1"/>
      <c r="C46" s="1"/>
      <c r="D46" s="1"/>
      <c r="E46" s="33"/>
      <c r="F46" s="33"/>
      <c r="G46" s="34"/>
      <c r="H46" s="1"/>
      <c r="I46" s="1"/>
      <c r="J46" s="1"/>
    </row>
  </sheetData>
  <autoFilter ref="B13:H13"/>
  <mergeCells count="10">
    <mergeCell ref="A7:H7"/>
    <mergeCell ref="A8:H8"/>
    <mergeCell ref="A9:H9"/>
    <mergeCell ref="A10:H10"/>
    <mergeCell ref="A11:H11"/>
    <mergeCell ref="A25:H25"/>
    <mergeCell ref="A26:H26"/>
    <mergeCell ref="A29:H29"/>
    <mergeCell ref="A31:H31"/>
    <mergeCell ref="A30:H30"/>
  </mergeCells>
  <printOptions horizontalCentered="1"/>
  <pageMargins left="0.19685039370078741" right="0.19685039370078741" top="0.19685039370078741" bottom="0.19685039370078741" header="0.31496062992125984" footer="0.31496062992125984"/>
  <pageSetup scale="85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93"/>
  <sheetViews>
    <sheetView workbookViewId="0">
      <selection activeCell="D15" sqref="D15"/>
    </sheetView>
  </sheetViews>
  <sheetFormatPr baseColWidth="10" defaultRowHeight="15" x14ac:dyDescent="0.25"/>
  <cols>
    <col min="1" max="1" width="11.42578125" customWidth="1"/>
    <col min="2" max="2" width="11.85546875" customWidth="1"/>
    <col min="3" max="3" width="12.140625" customWidth="1"/>
    <col min="4" max="4" width="25.5703125" customWidth="1"/>
    <col min="5" max="5" width="7.85546875" bestFit="1" customWidth="1"/>
    <col min="6" max="7" width="10" bestFit="1" customWidth="1"/>
    <col min="8" max="8" width="10" customWidth="1"/>
    <col min="10" max="10" width="11.42578125" customWidth="1"/>
  </cols>
  <sheetData>
    <row r="6" spans="1:10" ht="18.75" x14ac:dyDescent="0.25">
      <c r="A6" s="64" t="s">
        <v>101</v>
      </c>
      <c r="B6" s="64"/>
      <c r="C6" s="64"/>
      <c r="D6" s="64"/>
      <c r="E6" s="64"/>
      <c r="F6" s="64"/>
      <c r="G6" s="64"/>
      <c r="H6" s="64"/>
      <c r="I6" s="64"/>
      <c r="J6" s="29"/>
    </row>
    <row r="7" spans="1:10" x14ac:dyDescent="0.25">
      <c r="A7" s="65" t="s">
        <v>108</v>
      </c>
      <c r="B7" s="65"/>
      <c r="C7" s="65"/>
      <c r="D7" s="65"/>
      <c r="E7" s="65"/>
      <c r="F7" s="65"/>
      <c r="G7" s="65"/>
      <c r="H7" s="65"/>
      <c r="I7" s="65"/>
      <c r="J7" s="30"/>
    </row>
    <row r="8" spans="1:10" x14ac:dyDescent="0.25">
      <c r="A8" s="67" t="s">
        <v>99</v>
      </c>
      <c r="B8" s="67"/>
      <c r="C8" s="67"/>
      <c r="D8" s="67"/>
      <c r="E8" s="67"/>
      <c r="F8" s="67"/>
      <c r="G8" s="67"/>
      <c r="H8" s="67"/>
      <c r="I8" s="67"/>
      <c r="J8" s="53"/>
    </row>
    <row r="9" spans="1:10" x14ac:dyDescent="0.25">
      <c r="A9" s="68" t="s">
        <v>109</v>
      </c>
      <c r="B9" s="68"/>
      <c r="C9" s="68"/>
      <c r="D9" s="68"/>
      <c r="E9" s="68"/>
      <c r="F9" s="68"/>
      <c r="G9" s="68"/>
      <c r="H9" s="68"/>
      <c r="I9" s="68"/>
      <c r="J9" s="31"/>
    </row>
    <row r="10" spans="1:10" x14ac:dyDescent="0.25">
      <c r="A10" s="68" t="s">
        <v>102</v>
      </c>
      <c r="B10" s="68"/>
      <c r="C10" s="68"/>
      <c r="D10" s="68"/>
      <c r="E10" s="68"/>
      <c r="F10" s="68"/>
      <c r="G10" s="68"/>
      <c r="H10" s="68"/>
      <c r="I10" s="68"/>
      <c r="J10" s="31"/>
    </row>
    <row r="11" spans="1:10" ht="15.75" thickBot="1" x14ac:dyDescent="0.3"/>
    <row r="12" spans="1:10" ht="39" thickBot="1" x14ac:dyDescent="0.3">
      <c r="B12" s="24" t="s">
        <v>88</v>
      </c>
      <c r="C12" s="25" t="s">
        <v>89</v>
      </c>
      <c r="D12" s="26" t="s">
        <v>90</v>
      </c>
      <c r="E12" s="26" t="s">
        <v>91</v>
      </c>
      <c r="F12" s="27" t="s">
        <v>92</v>
      </c>
      <c r="G12" s="27" t="s">
        <v>93</v>
      </c>
      <c r="H12" s="28" t="s">
        <v>96</v>
      </c>
    </row>
    <row r="13" spans="1:10" ht="15.75" thickBot="1" x14ac:dyDescent="0.3">
      <c r="B13" s="37">
        <v>44957</v>
      </c>
      <c r="C13" s="38" t="s">
        <v>97</v>
      </c>
      <c r="D13" s="39" t="s">
        <v>94</v>
      </c>
      <c r="E13" s="46"/>
      <c r="F13" s="47">
        <v>552304.68999999994</v>
      </c>
      <c r="G13" s="48"/>
      <c r="H13" s="49"/>
    </row>
    <row r="14" spans="1:10" ht="15.75" thickBot="1" x14ac:dyDescent="0.3">
      <c r="B14" s="37">
        <v>44957</v>
      </c>
      <c r="C14" s="8" t="s">
        <v>97</v>
      </c>
      <c r="D14" s="3" t="s">
        <v>95</v>
      </c>
      <c r="E14" s="5"/>
      <c r="F14" s="56"/>
      <c r="G14" s="11"/>
      <c r="H14" s="19">
        <f>F13+F14</f>
        <v>552304.68999999994</v>
      </c>
    </row>
    <row r="15" spans="1:10" ht="15.75" thickBot="1" x14ac:dyDescent="0.3">
      <c r="B15" s="37">
        <v>44957</v>
      </c>
      <c r="C15" s="20" t="s">
        <v>97</v>
      </c>
      <c r="D15" s="50" t="s">
        <v>6</v>
      </c>
      <c r="E15" s="43" t="s">
        <v>7</v>
      </c>
      <c r="F15" s="22"/>
      <c r="G15" s="51">
        <v>175</v>
      </c>
      <c r="H15" s="52">
        <f>H14-G15</f>
        <v>552129.68999999994</v>
      </c>
    </row>
    <row r="24" spans="1:9" x14ac:dyDescent="0.25">
      <c r="A24" s="60" t="s">
        <v>106</v>
      </c>
      <c r="B24" s="60"/>
      <c r="C24" s="60"/>
      <c r="D24" s="60"/>
      <c r="E24" s="60"/>
      <c r="F24" s="60"/>
      <c r="G24" s="60"/>
      <c r="H24" s="60"/>
      <c r="I24" s="60"/>
    </row>
    <row r="25" spans="1:9" x14ac:dyDescent="0.25">
      <c r="A25" s="61" t="s">
        <v>107</v>
      </c>
      <c r="B25" s="61"/>
      <c r="C25" s="61"/>
      <c r="D25" s="61"/>
      <c r="E25" s="61"/>
      <c r="F25" s="61"/>
      <c r="G25" s="61"/>
      <c r="H25" s="61"/>
      <c r="I25" s="61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B37" s="2"/>
      <c r="C37" s="2"/>
      <c r="D37" s="2"/>
      <c r="E37" s="2"/>
      <c r="F37" s="2"/>
      <c r="G37" s="32"/>
      <c r="H37" s="2"/>
      <c r="I37" s="2"/>
    </row>
    <row r="38" spans="1:9" x14ac:dyDescent="0.25">
      <c r="B38" s="2"/>
      <c r="C38" s="2"/>
      <c r="D38" s="2"/>
      <c r="E38" s="2"/>
      <c r="F38" s="2"/>
      <c r="G38" s="32"/>
      <c r="H38" s="2"/>
      <c r="I38" s="2"/>
    </row>
    <row r="39" spans="1:9" x14ac:dyDescent="0.25">
      <c r="B39" s="2"/>
      <c r="C39" s="2"/>
      <c r="D39" s="2"/>
      <c r="E39" s="2"/>
      <c r="F39" s="2"/>
      <c r="G39" s="32"/>
      <c r="H39" s="2"/>
      <c r="I39" s="2"/>
    </row>
    <row r="40" spans="1:9" x14ac:dyDescent="0.25">
      <c r="A40" s="62" t="s">
        <v>103</v>
      </c>
      <c r="B40" s="62"/>
      <c r="C40" s="62"/>
      <c r="D40" s="62"/>
      <c r="E40" s="62"/>
      <c r="F40" s="62"/>
      <c r="G40" s="62"/>
      <c r="H40" s="62"/>
      <c r="I40" s="62"/>
    </row>
    <row r="41" spans="1:9" x14ac:dyDescent="0.25">
      <c r="A41" s="62" t="s">
        <v>104</v>
      </c>
      <c r="B41" s="62"/>
      <c r="C41" s="62"/>
      <c r="D41" s="62"/>
      <c r="E41" s="62"/>
      <c r="F41" s="62"/>
      <c r="G41" s="62"/>
      <c r="H41" s="62"/>
      <c r="I41" s="62"/>
    </row>
    <row r="42" spans="1:9" x14ac:dyDescent="0.25">
      <c r="A42" s="63" t="s">
        <v>105</v>
      </c>
      <c r="B42" s="63"/>
      <c r="C42" s="63"/>
      <c r="D42" s="63"/>
      <c r="E42" s="63"/>
      <c r="F42" s="63"/>
      <c r="G42" s="63"/>
      <c r="H42" s="63"/>
      <c r="I42" s="63"/>
    </row>
    <row r="43" spans="1:9" x14ac:dyDescent="0.25">
      <c r="A43" s="1"/>
      <c r="B43" s="1"/>
      <c r="C43" s="1"/>
      <c r="D43" s="1"/>
      <c r="E43" s="33"/>
      <c r="F43" s="33"/>
      <c r="G43" s="34"/>
      <c r="H43" s="1"/>
      <c r="I43" s="1"/>
    </row>
    <row r="55" spans="1:9" ht="18.75" x14ac:dyDescent="0.25">
      <c r="A55" s="64" t="s">
        <v>101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25">
      <c r="A56" s="65" t="s">
        <v>108</v>
      </c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7" t="s">
        <v>99</v>
      </c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8" t="s">
        <v>109</v>
      </c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 t="s">
        <v>102</v>
      </c>
      <c r="B59" s="68"/>
      <c r="C59" s="68"/>
      <c r="D59" s="68"/>
      <c r="E59" s="68"/>
      <c r="F59" s="68"/>
      <c r="G59" s="68"/>
      <c r="H59" s="68"/>
      <c r="I59" s="68"/>
    </row>
    <row r="60" spans="1:9" ht="15.75" thickBot="1" x14ac:dyDescent="0.3"/>
    <row r="61" spans="1:9" ht="39" thickBot="1" x14ac:dyDescent="0.3">
      <c r="B61" s="24" t="s">
        <v>88</v>
      </c>
      <c r="C61" s="25" t="s">
        <v>89</v>
      </c>
      <c r="D61" s="26" t="s">
        <v>90</v>
      </c>
      <c r="E61" s="26" t="s">
        <v>91</v>
      </c>
      <c r="F61" s="27" t="s">
        <v>92</v>
      </c>
      <c r="G61" s="27" t="s">
        <v>93</v>
      </c>
      <c r="H61" s="28" t="s">
        <v>96</v>
      </c>
    </row>
    <row r="62" spans="1:9" ht="15.75" thickBot="1" x14ac:dyDescent="0.3">
      <c r="B62" s="37">
        <v>44957</v>
      </c>
      <c r="C62" s="38" t="s">
        <v>97</v>
      </c>
      <c r="D62" s="39" t="s">
        <v>94</v>
      </c>
      <c r="E62" s="46"/>
      <c r="F62" s="47">
        <v>552304.68999999994</v>
      </c>
      <c r="G62" s="48"/>
      <c r="H62" s="49"/>
    </row>
    <row r="63" spans="1:9" ht="15.75" thickBot="1" x14ac:dyDescent="0.3">
      <c r="B63" s="37">
        <v>44957</v>
      </c>
      <c r="C63" s="8" t="s">
        <v>97</v>
      </c>
      <c r="D63" s="3" t="s">
        <v>95</v>
      </c>
      <c r="E63" s="5"/>
      <c r="F63" s="56"/>
      <c r="G63" s="11"/>
      <c r="H63" s="18"/>
    </row>
    <row r="64" spans="1:9" ht="15.75" thickBot="1" x14ac:dyDescent="0.3">
      <c r="B64" s="37">
        <v>44957</v>
      </c>
      <c r="C64" s="8" t="s">
        <v>97</v>
      </c>
      <c r="D64" s="3" t="s">
        <v>3</v>
      </c>
      <c r="E64" s="9" t="s">
        <v>4</v>
      </c>
      <c r="F64" s="11"/>
      <c r="G64" s="14"/>
      <c r="H64" s="19">
        <f>+F62+F63-G64</f>
        <v>552304.68999999994</v>
      </c>
    </row>
    <row r="65" spans="1:9" ht="15.75" thickBot="1" x14ac:dyDescent="0.3">
      <c r="B65" s="37">
        <v>44957</v>
      </c>
      <c r="C65" s="20" t="s">
        <v>97</v>
      </c>
      <c r="D65" s="50" t="s">
        <v>6</v>
      </c>
      <c r="E65" s="43" t="s">
        <v>7</v>
      </c>
      <c r="F65" s="22"/>
      <c r="G65" s="51">
        <v>175</v>
      </c>
      <c r="H65" s="52">
        <f>+H64-G65</f>
        <v>552129.68999999994</v>
      </c>
    </row>
    <row r="74" spans="1:9" x14ac:dyDescent="0.25">
      <c r="A74" s="60" t="s">
        <v>106</v>
      </c>
      <c r="B74" s="60"/>
      <c r="C74" s="60"/>
      <c r="D74" s="60"/>
      <c r="E74" s="60"/>
      <c r="F74" s="60"/>
      <c r="G74" s="60"/>
      <c r="H74" s="60"/>
      <c r="I74" s="60"/>
    </row>
    <row r="75" spans="1:9" x14ac:dyDescent="0.25">
      <c r="A75" s="61" t="s">
        <v>107</v>
      </c>
      <c r="B75" s="61"/>
      <c r="C75" s="61"/>
      <c r="D75" s="61"/>
      <c r="E75" s="61"/>
      <c r="F75" s="61"/>
      <c r="G75" s="61"/>
      <c r="H75" s="61"/>
      <c r="I75" s="61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5">
      <c r="B87" s="2"/>
      <c r="C87" s="2"/>
      <c r="D87" s="2"/>
      <c r="E87" s="2"/>
      <c r="F87" s="2"/>
      <c r="G87" s="32"/>
      <c r="H87" s="2"/>
      <c r="I87" s="2"/>
    </row>
    <row r="88" spans="1:9" x14ac:dyDescent="0.25">
      <c r="B88" s="2"/>
      <c r="C88" s="2"/>
      <c r="D88" s="2"/>
      <c r="E88" s="2"/>
      <c r="F88" s="2"/>
      <c r="G88" s="32"/>
      <c r="H88" s="2"/>
      <c r="I88" s="2"/>
    </row>
    <row r="89" spans="1:9" x14ac:dyDescent="0.25">
      <c r="B89" s="2"/>
      <c r="C89" s="2"/>
      <c r="D89" s="2"/>
      <c r="E89" s="2"/>
      <c r="F89" s="2"/>
      <c r="G89" s="32"/>
      <c r="H89" s="2"/>
      <c r="I89" s="2"/>
    </row>
    <row r="90" spans="1:9" x14ac:dyDescent="0.25">
      <c r="A90" s="62" t="s">
        <v>103</v>
      </c>
      <c r="B90" s="62"/>
      <c r="C90" s="62"/>
      <c r="D90" s="62"/>
      <c r="E90" s="62"/>
      <c r="F90" s="62"/>
      <c r="G90" s="62"/>
      <c r="H90" s="62"/>
      <c r="I90" s="62"/>
    </row>
    <row r="91" spans="1:9" x14ac:dyDescent="0.25">
      <c r="A91" s="62" t="s">
        <v>104</v>
      </c>
      <c r="B91" s="62"/>
      <c r="C91" s="62"/>
      <c r="D91" s="62"/>
      <c r="E91" s="62"/>
      <c r="F91" s="62"/>
      <c r="G91" s="62"/>
      <c r="H91" s="62"/>
      <c r="I91" s="62"/>
    </row>
    <row r="92" spans="1:9" x14ac:dyDescent="0.25">
      <c r="A92" s="63" t="s">
        <v>105</v>
      </c>
      <c r="B92" s="63"/>
      <c r="C92" s="63"/>
      <c r="D92" s="63"/>
      <c r="E92" s="63"/>
      <c r="F92" s="63"/>
      <c r="G92" s="63"/>
      <c r="H92" s="63"/>
      <c r="I92" s="63"/>
    </row>
    <row r="93" spans="1:9" x14ac:dyDescent="0.25">
      <c r="A93" s="1"/>
      <c r="B93" s="1"/>
      <c r="C93" s="1"/>
      <c r="D93" s="1"/>
      <c r="E93" s="33"/>
      <c r="F93" s="33"/>
      <c r="G93" s="34"/>
      <c r="H93" s="1"/>
      <c r="I93" s="1"/>
    </row>
  </sheetData>
  <autoFilter ref="B12:H12"/>
  <mergeCells count="20">
    <mergeCell ref="A74:I74"/>
    <mergeCell ref="A75:I75"/>
    <mergeCell ref="A90:I90"/>
    <mergeCell ref="A91:I91"/>
    <mergeCell ref="A92:I92"/>
    <mergeCell ref="A55:I55"/>
    <mergeCell ref="A56:I56"/>
    <mergeCell ref="A57:I57"/>
    <mergeCell ref="A58:I58"/>
    <mergeCell ref="A59:I59"/>
    <mergeCell ref="A25:I25"/>
    <mergeCell ref="A40:I40"/>
    <mergeCell ref="A41:I41"/>
    <mergeCell ref="A42:I42"/>
    <mergeCell ref="A6:I6"/>
    <mergeCell ref="A7:I7"/>
    <mergeCell ref="A8:I8"/>
    <mergeCell ref="A9:I9"/>
    <mergeCell ref="A10:I10"/>
    <mergeCell ref="A24:I24"/>
  </mergeCells>
  <printOptions horizontalCentered="1"/>
  <pageMargins left="0.19685039370078741" right="0.19685039370078741" top="0.74803149606299213" bottom="0.74803149606299213" header="0.31496062992125984" footer="0.31496062992125984"/>
  <pageSetup scale="9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124"/>
  <sheetViews>
    <sheetView tabSelected="1" workbookViewId="0">
      <selection activeCell="E19" sqref="E19"/>
    </sheetView>
  </sheetViews>
  <sheetFormatPr baseColWidth="10" defaultRowHeight="15" x14ac:dyDescent="0.25"/>
  <cols>
    <col min="1" max="1" width="2.85546875" customWidth="1"/>
    <col min="4" max="4" width="50.5703125" customWidth="1"/>
    <col min="5" max="5" width="7.85546875" bestFit="1" customWidth="1"/>
    <col min="6" max="6" width="14.42578125" customWidth="1"/>
    <col min="7" max="7" width="13.85546875" customWidth="1"/>
    <col min="8" max="8" width="13.42578125" customWidth="1"/>
    <col min="9" max="9" width="2.85546875" customWidth="1"/>
  </cols>
  <sheetData>
    <row r="6" spans="1:9" ht="18.75" x14ac:dyDescent="0.25">
      <c r="A6" s="64" t="s">
        <v>101</v>
      </c>
      <c r="B6" s="64"/>
      <c r="C6" s="64"/>
      <c r="D6" s="64"/>
      <c r="E6" s="64"/>
      <c r="F6" s="64"/>
      <c r="G6" s="64"/>
      <c r="H6" s="64"/>
      <c r="I6" s="64"/>
    </row>
    <row r="7" spans="1:9" x14ac:dyDescent="0.25">
      <c r="A7" s="65" t="s">
        <v>108</v>
      </c>
      <c r="B7" s="65"/>
      <c r="C7" s="65"/>
      <c r="D7" s="65"/>
      <c r="E7" s="65"/>
      <c r="F7" s="65"/>
      <c r="G7" s="65"/>
      <c r="H7" s="65"/>
      <c r="I7" s="65"/>
    </row>
    <row r="8" spans="1:9" x14ac:dyDescent="0.25">
      <c r="A8" s="67" t="s">
        <v>100</v>
      </c>
      <c r="B8" s="67"/>
      <c r="C8" s="67"/>
      <c r="D8" s="67"/>
      <c r="E8" s="67"/>
      <c r="F8" s="67"/>
      <c r="G8" s="67"/>
      <c r="H8" s="67"/>
      <c r="I8" s="67"/>
    </row>
    <row r="9" spans="1:9" x14ac:dyDescent="0.25">
      <c r="A9" s="68" t="s">
        <v>109</v>
      </c>
      <c r="B9" s="68"/>
      <c r="C9" s="68"/>
      <c r="D9" s="68"/>
      <c r="E9" s="68"/>
      <c r="F9" s="68"/>
      <c r="G9" s="68"/>
      <c r="H9" s="68"/>
      <c r="I9" s="68"/>
    </row>
    <row r="10" spans="1:9" x14ac:dyDescent="0.25">
      <c r="A10" s="68" t="s">
        <v>102</v>
      </c>
      <c r="B10" s="68"/>
      <c r="C10" s="68"/>
      <c r="D10" s="68"/>
      <c r="E10" s="68"/>
      <c r="F10" s="68"/>
      <c r="G10" s="68"/>
      <c r="H10" s="68"/>
      <c r="I10" s="68"/>
    </row>
    <row r="11" spans="1:9" ht="15.75" thickBot="1" x14ac:dyDescent="0.3"/>
    <row r="12" spans="1:9" ht="26.25" thickBot="1" x14ac:dyDescent="0.3">
      <c r="B12" s="24" t="s">
        <v>88</v>
      </c>
      <c r="C12" s="25" t="s">
        <v>89</v>
      </c>
      <c r="D12" s="26" t="s">
        <v>90</v>
      </c>
      <c r="E12" s="26" t="s">
        <v>91</v>
      </c>
      <c r="F12" s="27" t="s">
        <v>92</v>
      </c>
      <c r="G12" s="27" t="s">
        <v>93</v>
      </c>
      <c r="H12" s="28" t="s">
        <v>96</v>
      </c>
    </row>
    <row r="13" spans="1:9" x14ac:dyDescent="0.25">
      <c r="B13" s="17">
        <v>44957</v>
      </c>
      <c r="C13" s="8" t="s">
        <v>97</v>
      </c>
      <c r="D13" s="3" t="s">
        <v>94</v>
      </c>
      <c r="E13" s="5"/>
      <c r="F13" s="11">
        <v>926470148.98000002</v>
      </c>
      <c r="G13" s="11"/>
      <c r="H13" s="18"/>
    </row>
    <row r="14" spans="1:9" x14ac:dyDescent="0.25">
      <c r="B14" s="17">
        <v>44957</v>
      </c>
      <c r="C14" s="8" t="s">
        <v>97</v>
      </c>
      <c r="D14" s="3" t="s">
        <v>95</v>
      </c>
      <c r="E14" s="5"/>
      <c r="F14" s="57">
        <v>4249275</v>
      </c>
      <c r="G14" s="11"/>
      <c r="H14" s="19">
        <f>F13+F14</f>
        <v>930719423.98000002</v>
      </c>
    </row>
    <row r="15" spans="1:9" ht="26.25" x14ac:dyDescent="0.25">
      <c r="B15" s="17">
        <v>44957</v>
      </c>
      <c r="C15" s="8" t="s">
        <v>97</v>
      </c>
      <c r="D15" s="3" t="s">
        <v>110</v>
      </c>
      <c r="E15" s="5"/>
      <c r="F15" s="57">
        <v>96275</v>
      </c>
      <c r="G15" s="11"/>
      <c r="H15" s="19">
        <f>H14+F15</f>
        <v>930815698.98000002</v>
      </c>
    </row>
    <row r="16" spans="1:9" x14ac:dyDescent="0.25">
      <c r="B16" s="17">
        <v>44957</v>
      </c>
      <c r="C16" s="8" t="s">
        <v>97</v>
      </c>
      <c r="D16" s="13" t="s">
        <v>8</v>
      </c>
      <c r="E16" s="13" t="s">
        <v>9</v>
      </c>
      <c r="F16" s="11"/>
      <c r="G16" s="13">
        <v>76817187.930000007</v>
      </c>
      <c r="H16" s="19">
        <f>H15-G16</f>
        <v>853998511.04999995</v>
      </c>
    </row>
    <row r="22" spans="1:9" x14ac:dyDescent="0.25">
      <c r="A22" s="60" t="s">
        <v>106</v>
      </c>
      <c r="B22" s="60"/>
      <c r="C22" s="60"/>
      <c r="D22" s="60"/>
      <c r="E22" s="60"/>
      <c r="F22" s="60"/>
      <c r="G22" s="60"/>
      <c r="H22" s="60"/>
      <c r="I22" s="60"/>
    </row>
    <row r="23" spans="1:9" x14ac:dyDescent="0.25">
      <c r="A23" s="61" t="s">
        <v>107</v>
      </c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B25" s="2"/>
      <c r="C25" s="2"/>
      <c r="D25" s="2"/>
      <c r="E25" s="2"/>
      <c r="F25" s="2"/>
      <c r="G25" s="32"/>
      <c r="H25" s="2"/>
      <c r="I25" s="2"/>
    </row>
    <row r="26" spans="1:9" x14ac:dyDescent="0.25">
      <c r="B26" s="2"/>
      <c r="C26" s="2"/>
      <c r="D26" s="2"/>
      <c r="E26" s="2"/>
      <c r="F26" s="2"/>
      <c r="G26" s="32"/>
      <c r="H26" s="2"/>
      <c r="I26" s="2"/>
    </row>
    <row r="27" spans="1:9" x14ac:dyDescent="0.25">
      <c r="B27" s="2"/>
      <c r="C27" s="2"/>
      <c r="D27" s="2"/>
      <c r="E27" s="2"/>
      <c r="F27" s="2"/>
      <c r="G27" s="32"/>
      <c r="H27" s="2"/>
      <c r="I27" s="2"/>
    </row>
    <row r="28" spans="1:9" x14ac:dyDescent="0.25">
      <c r="A28" s="62" t="s">
        <v>103</v>
      </c>
      <c r="B28" s="62"/>
      <c r="C28" s="62"/>
      <c r="D28" s="62"/>
      <c r="E28" s="62"/>
      <c r="F28" s="62"/>
      <c r="G28" s="62"/>
      <c r="H28" s="62"/>
      <c r="I28" s="62"/>
    </row>
    <row r="29" spans="1:9" x14ac:dyDescent="0.25">
      <c r="A29" s="62" t="s">
        <v>104</v>
      </c>
      <c r="B29" s="62"/>
      <c r="C29" s="62"/>
      <c r="D29" s="62"/>
      <c r="E29" s="62"/>
      <c r="F29" s="62"/>
      <c r="G29" s="62"/>
      <c r="H29" s="62"/>
      <c r="I29" s="62"/>
    </row>
    <row r="30" spans="1:9" x14ac:dyDescent="0.25">
      <c r="A30" s="63" t="s">
        <v>105</v>
      </c>
      <c r="B30" s="63"/>
      <c r="C30" s="63"/>
      <c r="D30" s="63"/>
      <c r="E30" s="63"/>
      <c r="F30" s="63"/>
      <c r="G30" s="63"/>
      <c r="H30" s="63"/>
      <c r="I30" s="63"/>
    </row>
    <row r="60" spans="1:9" ht="18.75" x14ac:dyDescent="0.25">
      <c r="A60" s="64" t="s">
        <v>101</v>
      </c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5" t="s">
        <v>108</v>
      </c>
      <c r="B61" s="65"/>
      <c r="C61" s="65"/>
      <c r="D61" s="65"/>
      <c r="E61" s="65"/>
      <c r="F61" s="65"/>
      <c r="G61" s="65"/>
      <c r="H61" s="65"/>
      <c r="I61" s="65"/>
    </row>
    <row r="62" spans="1:9" x14ac:dyDescent="0.25">
      <c r="A62" s="67" t="s">
        <v>100</v>
      </c>
      <c r="B62" s="67"/>
      <c r="C62" s="67"/>
      <c r="D62" s="67"/>
      <c r="E62" s="67"/>
      <c r="F62" s="67"/>
      <c r="G62" s="67"/>
      <c r="H62" s="67"/>
      <c r="I62" s="67"/>
    </row>
    <row r="63" spans="1:9" x14ac:dyDescent="0.25">
      <c r="A63" s="68" t="s">
        <v>109</v>
      </c>
      <c r="B63" s="68"/>
      <c r="C63" s="68"/>
      <c r="D63" s="68"/>
      <c r="E63" s="68"/>
      <c r="F63" s="68"/>
      <c r="G63" s="68"/>
      <c r="H63" s="68"/>
      <c r="I63" s="68"/>
    </row>
    <row r="64" spans="1:9" x14ac:dyDescent="0.25">
      <c r="A64" s="68" t="s">
        <v>102</v>
      </c>
      <c r="B64" s="68"/>
      <c r="C64" s="68"/>
      <c r="D64" s="68"/>
      <c r="E64" s="68"/>
      <c r="F64" s="68"/>
      <c r="G64" s="68"/>
      <c r="H64" s="68"/>
      <c r="I64" s="68"/>
    </row>
    <row r="65" spans="2:8" ht="15.75" thickBot="1" x14ac:dyDescent="0.3"/>
    <row r="66" spans="2:8" ht="26.25" thickBot="1" x14ac:dyDescent="0.3">
      <c r="B66" s="24" t="s">
        <v>88</v>
      </c>
      <c r="C66" s="25" t="s">
        <v>89</v>
      </c>
      <c r="D66" s="26" t="s">
        <v>90</v>
      </c>
      <c r="E66" s="26" t="s">
        <v>91</v>
      </c>
      <c r="F66" s="27" t="s">
        <v>92</v>
      </c>
      <c r="G66" s="27" t="s">
        <v>93</v>
      </c>
      <c r="H66" s="28" t="s">
        <v>96</v>
      </c>
    </row>
    <row r="67" spans="2:8" x14ac:dyDescent="0.25">
      <c r="B67" s="17">
        <v>44957</v>
      </c>
      <c r="C67" s="8" t="s">
        <v>97</v>
      </c>
      <c r="D67" s="3" t="s">
        <v>94</v>
      </c>
      <c r="E67" s="5"/>
      <c r="F67" s="11">
        <v>926470148.98000002</v>
      </c>
      <c r="G67" s="11"/>
      <c r="H67" s="18"/>
    </row>
    <row r="68" spans="2:8" x14ac:dyDescent="0.25">
      <c r="B68" s="17">
        <v>44957</v>
      </c>
      <c r="C68" s="8" t="s">
        <v>97</v>
      </c>
      <c r="D68" s="3" t="s">
        <v>95</v>
      </c>
      <c r="E68" s="5"/>
      <c r="F68" s="57">
        <v>4345550</v>
      </c>
      <c r="G68" s="11"/>
      <c r="H68" s="18"/>
    </row>
    <row r="69" spans="2:8" x14ac:dyDescent="0.25">
      <c r="B69" s="17">
        <v>44957</v>
      </c>
      <c r="C69" s="8" t="s">
        <v>97</v>
      </c>
      <c r="D69" s="3" t="s">
        <v>37</v>
      </c>
      <c r="E69" s="13" t="s">
        <v>38</v>
      </c>
      <c r="F69" s="11"/>
      <c r="G69" s="13"/>
      <c r="H69" s="19">
        <f>+F67+F68-G69</f>
        <v>930815698.98000002</v>
      </c>
    </row>
    <row r="70" spans="2:8" x14ac:dyDescent="0.25">
      <c r="B70" s="17">
        <v>44957</v>
      </c>
      <c r="C70" s="8" t="s">
        <v>97</v>
      </c>
      <c r="D70" s="3" t="s">
        <v>39</v>
      </c>
      <c r="E70" s="13" t="s">
        <v>40</v>
      </c>
      <c r="F70" s="11"/>
      <c r="G70" s="13"/>
      <c r="H70" s="19">
        <f>+H69-G70</f>
        <v>930815698.98000002</v>
      </c>
    </row>
    <row r="71" spans="2:8" x14ac:dyDescent="0.25">
      <c r="B71" s="17">
        <v>44957</v>
      </c>
      <c r="C71" s="8" t="s">
        <v>97</v>
      </c>
      <c r="D71" s="3" t="s">
        <v>41</v>
      </c>
      <c r="E71" s="13" t="s">
        <v>0</v>
      </c>
      <c r="F71" s="11"/>
      <c r="G71" s="13"/>
      <c r="H71" s="19">
        <f t="shared" ref="H71:H111" si="0">+H70-G71</f>
        <v>930815698.98000002</v>
      </c>
    </row>
    <row r="72" spans="2:8" x14ac:dyDescent="0.25">
      <c r="B72" s="17">
        <v>44957</v>
      </c>
      <c r="C72" s="8" t="s">
        <v>97</v>
      </c>
      <c r="D72" s="3" t="s">
        <v>1</v>
      </c>
      <c r="E72" s="13" t="s">
        <v>2</v>
      </c>
      <c r="F72" s="11"/>
      <c r="G72" s="13"/>
      <c r="H72" s="19">
        <f t="shared" si="0"/>
        <v>930815698.98000002</v>
      </c>
    </row>
    <row r="73" spans="2:8" ht="26.25" x14ac:dyDescent="0.25">
      <c r="B73" s="17">
        <v>44957</v>
      </c>
      <c r="C73" s="8" t="s">
        <v>97</v>
      </c>
      <c r="D73" s="3" t="s">
        <v>42</v>
      </c>
      <c r="E73" s="13" t="s">
        <v>5</v>
      </c>
      <c r="F73" s="11"/>
      <c r="G73" s="13"/>
      <c r="H73" s="19">
        <f t="shared" si="0"/>
        <v>930815698.98000002</v>
      </c>
    </row>
    <row r="74" spans="2:8" x14ac:dyDescent="0.25">
      <c r="B74" s="17">
        <v>44957</v>
      </c>
      <c r="C74" s="8" t="s">
        <v>97</v>
      </c>
      <c r="D74" s="3" t="s">
        <v>43</v>
      </c>
      <c r="E74" s="13" t="s">
        <v>44</v>
      </c>
      <c r="F74" s="11"/>
      <c r="G74" s="13"/>
      <c r="H74" s="19">
        <f t="shared" si="0"/>
        <v>930815698.98000002</v>
      </c>
    </row>
    <row r="75" spans="2:8" x14ac:dyDescent="0.25">
      <c r="B75" s="17">
        <v>44957</v>
      </c>
      <c r="C75" s="8" t="s">
        <v>97</v>
      </c>
      <c r="D75" s="3" t="s">
        <v>6</v>
      </c>
      <c r="E75" s="13" t="s">
        <v>7</v>
      </c>
      <c r="F75" s="11"/>
      <c r="G75" s="13"/>
      <c r="H75" s="19">
        <f t="shared" si="0"/>
        <v>930815698.98000002</v>
      </c>
    </row>
    <row r="76" spans="2:8" x14ac:dyDescent="0.25">
      <c r="B76" s="17">
        <v>44957</v>
      </c>
      <c r="C76" s="8" t="s">
        <v>97</v>
      </c>
      <c r="D76" s="13" t="s">
        <v>8</v>
      </c>
      <c r="E76" s="13" t="s">
        <v>9</v>
      </c>
      <c r="F76" s="11"/>
      <c r="G76" s="13">
        <v>76817187.930000007</v>
      </c>
      <c r="H76" s="19">
        <f t="shared" si="0"/>
        <v>853998511.04999995</v>
      </c>
    </row>
    <row r="77" spans="2:8" x14ac:dyDescent="0.25">
      <c r="B77" s="17">
        <v>44957</v>
      </c>
      <c r="C77" s="8" t="s">
        <v>97</v>
      </c>
      <c r="D77" s="13" t="s">
        <v>10</v>
      </c>
      <c r="E77" s="13" t="s">
        <v>11</v>
      </c>
      <c r="F77" s="11"/>
      <c r="G77" s="13"/>
      <c r="H77" s="19">
        <f t="shared" si="0"/>
        <v>853998511.04999995</v>
      </c>
    </row>
    <row r="78" spans="2:8" x14ac:dyDescent="0.25">
      <c r="B78" s="17">
        <v>44957</v>
      </c>
      <c r="C78" s="8" t="s">
        <v>97</v>
      </c>
      <c r="D78" s="13" t="s">
        <v>45</v>
      </c>
      <c r="E78" s="13" t="s">
        <v>46</v>
      </c>
      <c r="F78" s="11"/>
      <c r="G78" s="13"/>
      <c r="H78" s="19">
        <f t="shared" si="0"/>
        <v>853998511.04999995</v>
      </c>
    </row>
    <row r="79" spans="2:8" x14ac:dyDescent="0.25">
      <c r="B79" s="17">
        <v>44957</v>
      </c>
      <c r="C79" s="8" t="s">
        <v>97</v>
      </c>
      <c r="D79" s="13" t="s">
        <v>12</v>
      </c>
      <c r="E79" s="13" t="s">
        <v>13</v>
      </c>
      <c r="F79" s="11"/>
      <c r="G79" s="13"/>
      <c r="H79" s="19">
        <f t="shared" si="0"/>
        <v>853998511.04999995</v>
      </c>
    </row>
    <row r="80" spans="2:8" x14ac:dyDescent="0.25">
      <c r="B80" s="17">
        <v>44957</v>
      </c>
      <c r="C80" s="8" t="s">
        <v>97</v>
      </c>
      <c r="D80" s="13" t="s">
        <v>47</v>
      </c>
      <c r="E80" s="13" t="s">
        <v>14</v>
      </c>
      <c r="F80" s="11"/>
      <c r="G80" s="13"/>
      <c r="H80" s="19">
        <f t="shared" si="0"/>
        <v>853998511.04999995</v>
      </c>
    </row>
    <row r="81" spans="2:8" x14ac:dyDescent="0.25">
      <c r="B81" s="17">
        <v>44957</v>
      </c>
      <c r="C81" s="8" t="s">
        <v>97</v>
      </c>
      <c r="D81" s="13" t="s">
        <v>15</v>
      </c>
      <c r="E81" s="13" t="s">
        <v>16</v>
      </c>
      <c r="F81" s="11"/>
      <c r="G81" s="13"/>
      <c r="H81" s="19">
        <f t="shared" si="0"/>
        <v>853998511.04999995</v>
      </c>
    </row>
    <row r="82" spans="2:8" x14ac:dyDescent="0.25">
      <c r="B82" s="17">
        <v>44957</v>
      </c>
      <c r="C82" s="8" t="s">
        <v>97</v>
      </c>
      <c r="D82" s="13" t="s">
        <v>17</v>
      </c>
      <c r="E82" s="13" t="s">
        <v>18</v>
      </c>
      <c r="F82" s="11"/>
      <c r="G82" s="13"/>
      <c r="H82" s="19">
        <f t="shared" si="0"/>
        <v>853998511.04999995</v>
      </c>
    </row>
    <row r="83" spans="2:8" x14ac:dyDescent="0.25">
      <c r="B83" s="17">
        <v>44957</v>
      </c>
      <c r="C83" s="8" t="s">
        <v>97</v>
      </c>
      <c r="D83" s="13" t="s">
        <v>19</v>
      </c>
      <c r="E83" s="13" t="s">
        <v>20</v>
      </c>
      <c r="F83" s="11"/>
      <c r="G83" s="13"/>
      <c r="H83" s="19">
        <f t="shared" si="0"/>
        <v>853998511.04999995</v>
      </c>
    </row>
    <row r="84" spans="2:8" x14ac:dyDescent="0.25">
      <c r="B84" s="17">
        <v>44957</v>
      </c>
      <c r="C84" s="8" t="s">
        <v>97</v>
      </c>
      <c r="D84" s="13" t="s">
        <v>48</v>
      </c>
      <c r="E84" s="13" t="s">
        <v>21</v>
      </c>
      <c r="F84" s="11"/>
      <c r="G84" s="13"/>
      <c r="H84" s="19">
        <f t="shared" si="0"/>
        <v>853998511.04999995</v>
      </c>
    </row>
    <row r="85" spans="2:8" x14ac:dyDescent="0.25">
      <c r="B85" s="17">
        <v>44957</v>
      </c>
      <c r="C85" s="8" t="s">
        <v>97</v>
      </c>
      <c r="D85" s="13" t="s">
        <v>22</v>
      </c>
      <c r="E85" s="13" t="s">
        <v>23</v>
      </c>
      <c r="F85" s="11"/>
      <c r="G85" s="13"/>
      <c r="H85" s="19">
        <f t="shared" si="0"/>
        <v>853998511.04999995</v>
      </c>
    </row>
    <row r="86" spans="2:8" x14ac:dyDescent="0.25">
      <c r="B86" s="17">
        <v>44957</v>
      </c>
      <c r="C86" s="8" t="s">
        <v>97</v>
      </c>
      <c r="D86" s="13" t="s">
        <v>24</v>
      </c>
      <c r="E86" s="13" t="s">
        <v>25</v>
      </c>
      <c r="F86" s="11"/>
      <c r="G86" s="13"/>
      <c r="H86" s="19">
        <f t="shared" si="0"/>
        <v>853998511.04999995</v>
      </c>
    </row>
    <row r="87" spans="2:8" x14ac:dyDescent="0.25">
      <c r="B87" s="17">
        <v>44957</v>
      </c>
      <c r="C87" s="8" t="s">
        <v>97</v>
      </c>
      <c r="D87" s="13" t="s">
        <v>26</v>
      </c>
      <c r="E87" s="13" t="s">
        <v>27</v>
      </c>
      <c r="F87" s="11"/>
      <c r="G87" s="13"/>
      <c r="H87" s="19">
        <f t="shared" si="0"/>
        <v>853998511.04999995</v>
      </c>
    </row>
    <row r="88" spans="2:8" x14ac:dyDescent="0.25">
      <c r="B88" s="17">
        <v>44957</v>
      </c>
      <c r="C88" s="8" t="s">
        <v>97</v>
      </c>
      <c r="D88" s="13" t="s">
        <v>49</v>
      </c>
      <c r="E88" s="13" t="s">
        <v>50</v>
      </c>
      <c r="F88" s="11"/>
      <c r="G88" s="13"/>
      <c r="H88" s="19">
        <f t="shared" si="0"/>
        <v>853998511.04999995</v>
      </c>
    </row>
    <row r="89" spans="2:8" x14ac:dyDescent="0.25">
      <c r="B89" s="17">
        <v>44957</v>
      </c>
      <c r="C89" s="8" t="s">
        <v>97</v>
      </c>
      <c r="D89" s="13" t="s">
        <v>51</v>
      </c>
      <c r="E89" s="13" t="s">
        <v>52</v>
      </c>
      <c r="F89" s="11"/>
      <c r="G89" s="13"/>
      <c r="H89" s="19">
        <f t="shared" si="0"/>
        <v>853998511.04999995</v>
      </c>
    </row>
    <row r="90" spans="2:8" x14ac:dyDescent="0.25">
      <c r="B90" s="17">
        <v>44957</v>
      </c>
      <c r="C90" s="8" t="s">
        <v>97</v>
      </c>
      <c r="D90" s="13" t="s">
        <v>53</v>
      </c>
      <c r="E90" s="13" t="s">
        <v>28</v>
      </c>
      <c r="F90" s="11"/>
      <c r="G90" s="13"/>
      <c r="H90" s="19">
        <f t="shared" si="0"/>
        <v>853998511.04999995</v>
      </c>
    </row>
    <row r="91" spans="2:8" x14ac:dyDescent="0.25">
      <c r="B91" s="17">
        <v>44957</v>
      </c>
      <c r="C91" s="8" t="s">
        <v>97</v>
      </c>
      <c r="D91" s="13" t="s">
        <v>54</v>
      </c>
      <c r="E91" s="13" t="s">
        <v>29</v>
      </c>
      <c r="F91" s="11"/>
      <c r="G91" s="13"/>
      <c r="H91" s="19">
        <f t="shared" si="0"/>
        <v>853998511.04999995</v>
      </c>
    </row>
    <row r="92" spans="2:8" ht="26.25" x14ac:dyDescent="0.25">
      <c r="B92" s="17">
        <v>44957</v>
      </c>
      <c r="C92" s="8" t="s">
        <v>97</v>
      </c>
      <c r="D92" s="15" t="s">
        <v>55</v>
      </c>
      <c r="E92" s="13" t="s">
        <v>30</v>
      </c>
      <c r="F92" s="11"/>
      <c r="G92" s="13"/>
      <c r="H92" s="19">
        <f t="shared" si="0"/>
        <v>853998511.04999995</v>
      </c>
    </row>
    <row r="93" spans="2:8" ht="26.25" x14ac:dyDescent="0.25">
      <c r="B93" s="17">
        <v>44957</v>
      </c>
      <c r="C93" s="8" t="s">
        <v>97</v>
      </c>
      <c r="D93" s="15" t="s">
        <v>56</v>
      </c>
      <c r="E93" s="13" t="s">
        <v>57</v>
      </c>
      <c r="F93" s="11"/>
      <c r="G93" s="13"/>
      <c r="H93" s="19">
        <f t="shared" si="0"/>
        <v>853998511.04999995</v>
      </c>
    </row>
    <row r="94" spans="2:8" x14ac:dyDescent="0.25">
      <c r="B94" s="17">
        <v>44957</v>
      </c>
      <c r="C94" s="8" t="s">
        <v>97</v>
      </c>
      <c r="D94" s="13" t="s">
        <v>31</v>
      </c>
      <c r="E94" s="13" t="s">
        <v>32</v>
      </c>
      <c r="F94" s="11"/>
      <c r="G94" s="13"/>
      <c r="H94" s="19">
        <f t="shared" si="0"/>
        <v>853998511.04999995</v>
      </c>
    </row>
    <row r="95" spans="2:8" x14ac:dyDescent="0.25">
      <c r="B95" s="17">
        <v>44957</v>
      </c>
      <c r="C95" s="8" t="s">
        <v>97</v>
      </c>
      <c r="D95" s="13" t="s">
        <v>33</v>
      </c>
      <c r="E95" s="13" t="s">
        <v>34</v>
      </c>
      <c r="F95" s="11"/>
      <c r="G95" s="13"/>
      <c r="H95" s="19">
        <f t="shared" si="0"/>
        <v>853998511.04999995</v>
      </c>
    </row>
    <row r="96" spans="2:8" x14ac:dyDescent="0.25">
      <c r="B96" s="17">
        <v>44957</v>
      </c>
      <c r="C96" s="8" t="s">
        <v>97</v>
      </c>
      <c r="D96" s="13" t="s">
        <v>35</v>
      </c>
      <c r="E96" s="13" t="s">
        <v>36</v>
      </c>
      <c r="F96" s="11"/>
      <c r="G96" s="13"/>
      <c r="H96" s="19">
        <f t="shared" si="0"/>
        <v>853998511.04999995</v>
      </c>
    </row>
    <row r="97" spans="2:8" x14ac:dyDescent="0.25">
      <c r="B97" s="17">
        <v>44957</v>
      </c>
      <c r="C97" s="8" t="s">
        <v>97</v>
      </c>
      <c r="D97" s="13" t="s">
        <v>58</v>
      </c>
      <c r="E97" s="13" t="s">
        <v>59</v>
      </c>
      <c r="F97" s="11"/>
      <c r="G97" s="13"/>
      <c r="H97" s="19">
        <f t="shared" si="0"/>
        <v>853998511.04999995</v>
      </c>
    </row>
    <row r="98" spans="2:8" x14ac:dyDescent="0.25">
      <c r="B98" s="17">
        <v>44957</v>
      </c>
      <c r="C98" s="8" t="s">
        <v>97</v>
      </c>
      <c r="D98" s="13" t="s">
        <v>60</v>
      </c>
      <c r="E98" s="13" t="s">
        <v>61</v>
      </c>
      <c r="F98" s="11"/>
      <c r="G98" s="13"/>
      <c r="H98" s="19">
        <f t="shared" si="0"/>
        <v>853998511.04999995</v>
      </c>
    </row>
    <row r="99" spans="2:8" x14ac:dyDescent="0.25">
      <c r="B99" s="17">
        <v>44957</v>
      </c>
      <c r="C99" s="8" t="s">
        <v>97</v>
      </c>
      <c r="D99" s="13" t="s">
        <v>62</v>
      </c>
      <c r="E99" s="13" t="s">
        <v>63</v>
      </c>
      <c r="F99" s="11"/>
      <c r="G99" s="13"/>
      <c r="H99" s="19">
        <f t="shared" si="0"/>
        <v>853998511.04999995</v>
      </c>
    </row>
    <row r="100" spans="2:8" x14ac:dyDescent="0.25">
      <c r="B100" s="17">
        <v>44957</v>
      </c>
      <c r="C100" s="8" t="s">
        <v>97</v>
      </c>
      <c r="D100" s="13" t="s">
        <v>64</v>
      </c>
      <c r="E100" s="13" t="s">
        <v>65</v>
      </c>
      <c r="F100" s="11"/>
      <c r="G100" s="13"/>
      <c r="H100" s="19">
        <f t="shared" si="0"/>
        <v>853998511.04999995</v>
      </c>
    </row>
    <row r="101" spans="2:8" x14ac:dyDescent="0.25">
      <c r="B101" s="17">
        <v>44957</v>
      </c>
      <c r="C101" s="8" t="s">
        <v>97</v>
      </c>
      <c r="D101" s="13" t="s">
        <v>66</v>
      </c>
      <c r="E101" s="13" t="s">
        <v>67</v>
      </c>
      <c r="F101" s="11"/>
      <c r="G101" s="13"/>
      <c r="H101" s="19">
        <f t="shared" si="0"/>
        <v>853998511.04999995</v>
      </c>
    </row>
    <row r="102" spans="2:8" ht="26.25" x14ac:dyDescent="0.25">
      <c r="B102" s="17">
        <v>44957</v>
      </c>
      <c r="C102" s="8" t="s">
        <v>97</v>
      </c>
      <c r="D102" s="15" t="s">
        <v>68</v>
      </c>
      <c r="E102" s="13" t="s">
        <v>69</v>
      </c>
      <c r="F102" s="11"/>
      <c r="G102" s="13"/>
      <c r="H102" s="19">
        <f t="shared" si="0"/>
        <v>853998511.04999995</v>
      </c>
    </row>
    <row r="103" spans="2:8" x14ac:dyDescent="0.25">
      <c r="B103" s="17">
        <v>44957</v>
      </c>
      <c r="C103" s="8" t="s">
        <v>97</v>
      </c>
      <c r="D103" s="15" t="s">
        <v>70</v>
      </c>
      <c r="E103" s="13" t="s">
        <v>71</v>
      </c>
      <c r="F103" s="11"/>
      <c r="G103" s="13"/>
      <c r="H103" s="19">
        <f t="shared" si="0"/>
        <v>853998511.04999995</v>
      </c>
    </row>
    <row r="104" spans="2:8" x14ac:dyDescent="0.25">
      <c r="B104" s="17">
        <v>44957</v>
      </c>
      <c r="C104" s="8" t="s">
        <v>97</v>
      </c>
      <c r="D104" s="15" t="s">
        <v>72</v>
      </c>
      <c r="E104" s="13" t="s">
        <v>73</v>
      </c>
      <c r="F104" s="11"/>
      <c r="G104" s="13"/>
      <c r="H104" s="19">
        <f t="shared" si="0"/>
        <v>853998511.04999995</v>
      </c>
    </row>
    <row r="105" spans="2:8" x14ac:dyDescent="0.25">
      <c r="B105" s="17">
        <v>44957</v>
      </c>
      <c r="C105" s="8" t="s">
        <v>97</v>
      </c>
      <c r="D105" s="13" t="s">
        <v>74</v>
      </c>
      <c r="E105" s="13" t="s">
        <v>75</v>
      </c>
      <c r="F105" s="11"/>
      <c r="G105" s="13"/>
      <c r="H105" s="19">
        <f t="shared" si="0"/>
        <v>853998511.04999995</v>
      </c>
    </row>
    <row r="106" spans="2:8" x14ac:dyDescent="0.25">
      <c r="B106" s="17">
        <v>44957</v>
      </c>
      <c r="C106" s="8" t="s">
        <v>97</v>
      </c>
      <c r="D106" s="13" t="s">
        <v>76</v>
      </c>
      <c r="E106" s="13" t="s">
        <v>77</v>
      </c>
      <c r="F106" s="11"/>
      <c r="G106" s="13"/>
      <c r="H106" s="19">
        <f t="shared" si="0"/>
        <v>853998511.04999995</v>
      </c>
    </row>
    <row r="107" spans="2:8" x14ac:dyDescent="0.25">
      <c r="B107" s="17">
        <v>44957</v>
      </c>
      <c r="C107" s="8" t="s">
        <v>97</v>
      </c>
      <c r="D107" s="13" t="s">
        <v>78</v>
      </c>
      <c r="E107" s="13" t="s">
        <v>79</v>
      </c>
      <c r="F107" s="11"/>
      <c r="G107" s="13"/>
      <c r="H107" s="19">
        <f t="shared" si="0"/>
        <v>853998511.04999995</v>
      </c>
    </row>
    <row r="108" spans="2:8" x14ac:dyDescent="0.25">
      <c r="B108" s="17">
        <v>44957</v>
      </c>
      <c r="C108" s="8" t="s">
        <v>97</v>
      </c>
      <c r="D108" s="13" t="s">
        <v>80</v>
      </c>
      <c r="E108" s="13" t="s">
        <v>81</v>
      </c>
      <c r="F108" s="11"/>
      <c r="G108" s="13"/>
      <c r="H108" s="19">
        <f t="shared" si="0"/>
        <v>853998511.04999995</v>
      </c>
    </row>
    <row r="109" spans="2:8" x14ac:dyDescent="0.25">
      <c r="B109" s="17">
        <v>44957</v>
      </c>
      <c r="C109" s="8" t="s">
        <v>97</v>
      </c>
      <c r="D109" s="13" t="s">
        <v>82</v>
      </c>
      <c r="E109" s="13" t="s">
        <v>83</v>
      </c>
      <c r="F109" s="11"/>
      <c r="G109" s="13"/>
      <c r="H109" s="19">
        <f t="shared" si="0"/>
        <v>853998511.04999995</v>
      </c>
    </row>
    <row r="110" spans="2:8" x14ac:dyDescent="0.25">
      <c r="B110" s="17">
        <v>44957</v>
      </c>
      <c r="C110" s="8" t="s">
        <v>97</v>
      </c>
      <c r="D110" s="13" t="s">
        <v>84</v>
      </c>
      <c r="E110" s="13" t="s">
        <v>85</v>
      </c>
      <c r="F110" s="11"/>
      <c r="G110" s="13"/>
      <c r="H110" s="19">
        <f t="shared" si="0"/>
        <v>853998511.04999995</v>
      </c>
    </row>
    <row r="111" spans="2:8" ht="15.75" thickBot="1" x14ac:dyDescent="0.3">
      <c r="B111" s="17">
        <v>44957</v>
      </c>
      <c r="C111" s="20" t="s">
        <v>97</v>
      </c>
      <c r="D111" s="21" t="s">
        <v>86</v>
      </c>
      <c r="E111" s="21" t="s">
        <v>87</v>
      </c>
      <c r="F111" s="22"/>
      <c r="G111" s="21"/>
      <c r="H111" s="23">
        <f t="shared" si="0"/>
        <v>853998511.04999995</v>
      </c>
    </row>
    <row r="116" spans="1:9" x14ac:dyDescent="0.25">
      <c r="A116" s="60" t="s">
        <v>106</v>
      </c>
      <c r="B116" s="60"/>
      <c r="C116" s="60"/>
      <c r="D116" s="60"/>
      <c r="E116" s="60"/>
      <c r="F116" s="60"/>
      <c r="G116" s="60"/>
      <c r="H116" s="60"/>
      <c r="I116" s="60"/>
    </row>
    <row r="117" spans="1:9" x14ac:dyDescent="0.25">
      <c r="A117" s="61" t="s">
        <v>107</v>
      </c>
      <c r="B117" s="61"/>
      <c r="C117" s="61"/>
      <c r="D117" s="61"/>
      <c r="E117" s="61"/>
      <c r="F117" s="61"/>
      <c r="G117" s="61"/>
      <c r="H117" s="61"/>
      <c r="I117" s="61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B119" s="2"/>
      <c r="C119" s="2"/>
      <c r="D119" s="2"/>
      <c r="E119" s="2"/>
      <c r="F119" s="2"/>
      <c r="G119" s="32"/>
      <c r="H119" s="2"/>
      <c r="I119" s="2"/>
    </row>
    <row r="120" spans="1:9" x14ac:dyDescent="0.25">
      <c r="B120" s="2"/>
      <c r="C120" s="2"/>
      <c r="D120" s="2"/>
      <c r="E120" s="2"/>
      <c r="F120" s="2"/>
      <c r="G120" s="32"/>
      <c r="H120" s="2"/>
      <c r="I120" s="2"/>
    </row>
    <row r="121" spans="1:9" x14ac:dyDescent="0.25">
      <c r="B121" s="2"/>
      <c r="C121" s="2"/>
      <c r="D121" s="2"/>
      <c r="E121" s="2"/>
      <c r="F121" s="2"/>
      <c r="G121" s="32"/>
      <c r="H121" s="2"/>
      <c r="I121" s="2"/>
    </row>
    <row r="122" spans="1:9" x14ac:dyDescent="0.25">
      <c r="A122" s="62" t="s">
        <v>103</v>
      </c>
      <c r="B122" s="62"/>
      <c r="C122" s="62"/>
      <c r="D122" s="62"/>
      <c r="E122" s="62"/>
      <c r="F122" s="62"/>
      <c r="G122" s="62"/>
      <c r="H122" s="62"/>
      <c r="I122" s="62"/>
    </row>
    <row r="123" spans="1:9" x14ac:dyDescent="0.25">
      <c r="A123" s="62" t="s">
        <v>104</v>
      </c>
      <c r="B123" s="62"/>
      <c r="C123" s="62"/>
      <c r="D123" s="62"/>
      <c r="E123" s="62"/>
      <c r="F123" s="62"/>
      <c r="G123" s="62"/>
      <c r="H123" s="62"/>
      <c r="I123" s="62"/>
    </row>
    <row r="124" spans="1:9" x14ac:dyDescent="0.25">
      <c r="A124" s="63" t="s">
        <v>105</v>
      </c>
      <c r="B124" s="63"/>
      <c r="C124" s="63"/>
      <c r="D124" s="63"/>
      <c r="E124" s="63"/>
      <c r="F124" s="63"/>
      <c r="G124" s="63"/>
      <c r="H124" s="63"/>
      <c r="I124" s="63"/>
    </row>
  </sheetData>
  <autoFilter ref="B12:H12"/>
  <mergeCells count="20">
    <mergeCell ref="A116:I116"/>
    <mergeCell ref="A117:I117"/>
    <mergeCell ref="A122:I122"/>
    <mergeCell ref="A123:I123"/>
    <mergeCell ref="A124:I124"/>
    <mergeCell ref="A60:I60"/>
    <mergeCell ref="A61:I61"/>
    <mergeCell ref="A62:I62"/>
    <mergeCell ref="A63:I63"/>
    <mergeCell ref="A64:I64"/>
    <mergeCell ref="A23:I23"/>
    <mergeCell ref="A28:I28"/>
    <mergeCell ref="A29:I29"/>
    <mergeCell ref="A30:I30"/>
    <mergeCell ref="A6:I6"/>
    <mergeCell ref="A7:I7"/>
    <mergeCell ref="A8:I8"/>
    <mergeCell ref="A9:I9"/>
    <mergeCell ref="A10:I10"/>
    <mergeCell ref="A22:I22"/>
  </mergeCells>
  <pageMargins left="0.23622047244094491" right="0.23622047244094491" top="0.74803149606299213" bottom="0.74803149606299213" header="0.31496062992125984" footer="0.31496062992125984"/>
  <pageSetup orientation="landscape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ANT. FINANC. Enero2023</vt:lpstr>
      <vt:lpstr>ELECT. Enero 2023</vt:lpstr>
      <vt:lpstr>FONDO 2079  Enero 2023</vt:lpstr>
      <vt:lpstr>'ANT. FINANC. Enero2023'!Títulos_a_imprimir</vt:lpstr>
      <vt:lpstr>'FONDO 2079  Enero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cp:lastPrinted>2023-03-16T14:38:15Z</cp:lastPrinted>
  <dcterms:created xsi:type="dcterms:W3CDTF">2023-01-25T17:22:58Z</dcterms:created>
  <dcterms:modified xsi:type="dcterms:W3CDTF">2023-03-16T16:25:07Z</dcterms:modified>
</cp:coreProperties>
</file>