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6720" tabRatio="807"/>
  </bookViews>
  <sheets>
    <sheet name="FINANCIERA" sheetId="22" r:id="rId1"/>
  </sheets>
  <definedNames>
    <definedName name="_xlnm.Print_Titles" localSheetId="0">FINANCIERA!$7:$7</definedName>
  </definedNames>
  <calcPr calcId="152511"/>
</workbook>
</file>

<file path=xl/calcChain.xml><?xml version="1.0" encoding="utf-8"?>
<calcChain xmlns="http://schemas.openxmlformats.org/spreadsheetml/2006/main">
  <c r="C88" i="22" l="1"/>
  <c r="D88" i="22"/>
  <c r="E88" i="22"/>
  <c r="B88" i="22"/>
  <c r="B80" i="22"/>
  <c r="B81" i="22"/>
  <c r="B82" i="22"/>
  <c r="B83" i="22"/>
  <c r="B84" i="22"/>
  <c r="B85" i="22"/>
  <c r="B86" i="22"/>
  <c r="B87" i="22"/>
  <c r="C14" i="22"/>
  <c r="D74" i="22"/>
  <c r="E74" i="22"/>
  <c r="C74" i="22"/>
  <c r="D71" i="22"/>
  <c r="E71" i="22"/>
  <c r="C71" i="22"/>
  <c r="D66" i="22"/>
  <c r="E66" i="22"/>
  <c r="C66" i="22"/>
  <c r="D56" i="22"/>
  <c r="B56" i="22" s="1"/>
  <c r="E56" i="22"/>
  <c r="C56" i="22"/>
  <c r="C48" i="22"/>
  <c r="D48" i="22"/>
  <c r="E48" i="22"/>
  <c r="C40" i="22"/>
  <c r="D40" i="22"/>
  <c r="E40" i="22"/>
  <c r="B48" i="22" l="1"/>
  <c r="B40" i="22"/>
  <c r="C30" i="22"/>
  <c r="C78" i="22" s="1"/>
  <c r="C89" i="22" s="1"/>
  <c r="D30" i="22"/>
  <c r="E30" i="22"/>
  <c r="D14" i="22"/>
  <c r="E14" i="22"/>
  <c r="D20" i="22"/>
  <c r="E20" i="22"/>
  <c r="C20" i="22"/>
  <c r="B20" i="22" l="1"/>
  <c r="B14" i="22"/>
  <c r="E78" i="22"/>
  <c r="E89" i="22" s="1"/>
  <c r="D78" i="22"/>
  <c r="B30" i="22"/>
  <c r="B78" i="22" l="1"/>
  <c r="B89" i="22" s="1"/>
  <c r="D89" i="22"/>
  <c r="B67" i="22"/>
  <c r="B62" i="22"/>
  <c r="B61" i="22"/>
  <c r="B60" i="22"/>
  <c r="B59" i="22"/>
  <c r="B58" i="22"/>
  <c r="B57" i="22"/>
  <c r="B39" i="22"/>
  <c r="B38" i="22"/>
  <c r="B37" i="22"/>
  <c r="B36" i="22"/>
  <c r="B35" i="22"/>
  <c r="B34" i="22"/>
  <c r="B33" i="22"/>
  <c r="B32" i="22"/>
  <c r="B31" i="22"/>
  <c r="B29" i="22"/>
  <c r="B28" i="22"/>
  <c r="B27" i="22"/>
  <c r="B26" i="22"/>
  <c r="B24" i="22"/>
  <c r="B25" i="22"/>
  <c r="B23" i="22"/>
  <c r="B22" i="22"/>
  <c r="B21" i="22"/>
  <c r="B19" i="22"/>
  <c r="B18" i="22"/>
  <c r="B17" i="22"/>
  <c r="B16" i="22"/>
  <c r="B15" i="22"/>
  <c r="B41" i="22" l="1"/>
  <c r="B42" i="22"/>
  <c r="B43" i="22"/>
  <c r="B44" i="22"/>
  <c r="B45" i="22"/>
  <c r="B46" i="22"/>
  <c r="B47" i="22"/>
  <c r="B49" i="22"/>
  <c r="B50" i="22"/>
  <c r="B51" i="22"/>
  <c r="B52" i="22"/>
  <c r="B53" i="22"/>
  <c r="B54" i="22"/>
  <c r="B55" i="22"/>
  <c r="B63" i="22"/>
  <c r="B64" i="22"/>
  <c r="B65" i="22"/>
  <c r="B66" i="22"/>
  <c r="B68" i="22"/>
  <c r="B69" i="22"/>
  <c r="B70" i="22"/>
  <c r="B71" i="22"/>
  <c r="B72" i="22"/>
  <c r="B73" i="22"/>
  <c r="B74" i="22"/>
  <c r="B75" i="22"/>
  <c r="B76" i="22"/>
  <c r="B77" i="22"/>
</calcChain>
</file>

<file path=xl/sharedStrings.xml><?xml version="1.0" encoding="utf-8"?>
<sst xmlns="http://schemas.openxmlformats.org/spreadsheetml/2006/main" count="95" uniqueCount="95">
  <si>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</si>
  <si>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</si>
  <si>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</si>
  <si>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</si>
  <si>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</si>
  <si>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</si>
  <si>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</si>
  <si>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</si>
  <si>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</si>
  <si>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</si>
  <si>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</si>
  <si>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</si>
  <si>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</si>
  <si>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</si>
  <si>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</si>
  <si>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</si>
  <si>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</si>
  <si>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</si>
  <si>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</si>
  <si>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</si>
  <si>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</si>
  <si>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</si>
  <si>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</si>
  <si>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</si>
  <si>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</si>
  <si>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</si>
  <si>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</si>
  <si>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</si>
  <si>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</si>
  <si>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</si>
  <si>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</si>
  <si>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</si>
  <si>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</si>
  <si>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</si>
  <si>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</si>
  <si>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</si>
  <si>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</si>
  <si>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</si>
  <si>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</si>
  <si>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</si>
  <si>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</si>
  <si>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</si>
  <si>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</si>
  <si>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</si>
  <si>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</si>
  <si>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</si>
  <si>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</si>
  <si>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</si>
  <si>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</si>
  <si>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</si>
  <si>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</si>
  <si>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</si>
  <si>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</si>
  <si>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</si>
  <si>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</si>
  <si>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</si>
  <si>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</si>
  <si>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</si>
  <si>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</si>
  <si>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</si>
  <si>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</si>
  <si>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</si>
  <si>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</si>
  <si>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</si>
  <si>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</si>
  <si>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</si>
  <si>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</si>
  <si>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</si>
  <si>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</si>
  <si>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</si>
  <si>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</si>
  <si>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</si>
  <si>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</si>
  <si>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</si>
  <si>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</si>
  <si>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</si>
  <si>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</si>
  <si>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</si>
  <si>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</si>
  <si>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</si>
  <si>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</si>
  <si>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</si>
  <si>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</si>
  <si>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</si>
  <si>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>Autorizador  Por:</t>
  </si>
  <si>
    <t xml:space="preserve">Total </t>
  </si>
  <si>
    <t>Ing. Jose Manuel Peguero</t>
  </si>
  <si>
    <t>Licda.Lucia Mercedes Vidal</t>
  </si>
  <si>
    <t>Gerente  Financiero</t>
  </si>
  <si>
    <t>Encargada Depto. de Presupuesto</t>
  </si>
  <si>
    <t>Febrero</t>
  </si>
  <si>
    <t>Marzo</t>
  </si>
  <si>
    <t>Departamento Administrativo - Financiero</t>
  </si>
  <si>
    <t xml:space="preserve"> Departamento de Presupuesto</t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</si>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</sst>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_);_(* \(#,##0\);_(* &quot;-&quot;??_);_(@_)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0" fillId="0" borderId="0" xfId="0" applyFont="1"/>
    <xf numFmtId="0" fontId="10" fillId="2" borderId="0" xfId="0" applyFont="1" applyFill="1"/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Border="1"/>
    <xf numFmtId="43" fontId="10" fillId="0" borderId="0" xfId="0" applyNumberFormat="1" applyFont="1" applyBorder="1"/>
    <xf numFmtId="0" fontId="10" fillId="0" borderId="0" xfId="0" applyFont="1" applyAlignment="1">
      <alignment horizontal="center"/>
    </xf>
    <xf numFmtId="43" fontId="10" fillId="0" borderId="0" xfId="1" applyFont="1" applyBorder="1"/>
    <xf numFmtId="43" fontId="12" fillId="2" borderId="0" xfId="1" applyFont="1" applyFill="1" applyBorder="1" applyAlignment="1">
      <alignment vertical="center"/>
    </xf>
    <xf numFmtId="43" fontId="12" fillId="2" borderId="0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43" fontId="12" fillId="0" borderId="0" xfId="1" applyFont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/>
    <xf numFmtId="166" fontId="7" fillId="2" borderId="0" xfId="1" applyNumberFormat="1" applyFont="1" applyFill="1" applyBorder="1" applyAlignment="1">
      <alignment vertical="center"/>
    </xf>
    <xf numFmtId="166" fontId="7" fillId="2" borderId="0" xfId="0" applyNumberFormat="1" applyFont="1" applyFill="1" applyBorder="1" applyAlignment="1">
      <alignment vertical="center" wrapText="1"/>
    </xf>
    <xf numFmtId="166" fontId="7" fillId="0" borderId="0" xfId="0" applyNumberFormat="1" applyFont="1" applyBorder="1" applyAlignment="1">
      <alignment vertical="center"/>
    </xf>
    <xf numFmtId="166" fontId="7" fillId="2" borderId="0" xfId="0" applyNumberFormat="1" applyFont="1" applyFill="1" applyBorder="1" applyAlignment="1">
      <alignment vertical="center"/>
    </xf>
    <xf numFmtId="166" fontId="7" fillId="0" borderId="0" xfId="1" applyNumberFormat="1" applyFont="1" applyBorder="1" applyAlignment="1">
      <alignment vertical="center"/>
    </xf>
    <xf numFmtId="166" fontId="12" fillId="0" borderId="0" xfId="1" applyNumberFormat="1" applyFont="1" applyBorder="1" applyAlignment="1">
      <alignment vertical="center"/>
    </xf>
    <xf numFmtId="166" fontId="7" fillId="2" borderId="0" xfId="1" applyNumberFormat="1" applyFont="1" applyFill="1" applyBorder="1" applyAlignment="1">
      <alignment horizontal="right" vertical="center"/>
    </xf>
    <xf numFmtId="166" fontId="7" fillId="2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2" borderId="0" xfId="0" applyNumberFormat="1" applyFont="1" applyFill="1" applyBorder="1" applyAlignment="1">
      <alignment horizontal="right" vertical="center"/>
    </xf>
    <xf numFmtId="166" fontId="8" fillId="2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6" fontId="7" fillId="0" borderId="0" xfId="0" applyNumberFormat="1" applyFont="1" applyBorder="1" applyAlignment="1">
      <alignment horizontal="right" vertical="center" wrapText="1"/>
    </xf>
    <xf numFmtId="166" fontId="13" fillId="0" borderId="0" xfId="0" applyNumberFormat="1" applyFont="1" applyBorder="1" applyAlignment="1">
      <alignment horizontal="right" vertical="center" wrapText="1"/>
    </xf>
    <xf numFmtId="166" fontId="8" fillId="2" borderId="0" xfId="1" applyNumberFormat="1" applyFont="1" applyFill="1" applyBorder="1" applyAlignment="1">
      <alignment vertical="center"/>
    </xf>
    <xf numFmtId="166" fontId="8" fillId="0" borderId="0" xfId="0" applyNumberFormat="1" applyFont="1" applyAlignment="1">
      <alignment horizontal="right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43" fontId="8" fillId="5" borderId="1" xfId="0" applyNumberFormat="1" applyFont="1" applyFill="1" applyBorder="1" applyAlignment="1">
      <alignment horizontal="right" vertical="center" wrapText="1"/>
    </xf>
    <xf numFmtId="43" fontId="1" fillId="5" borderId="1" xfId="0" applyNumberFormat="1" applyFont="1" applyFill="1" applyBorder="1" applyAlignment="1">
      <alignment horizontal="center" vertical="center" wrapText="1"/>
    </xf>
    <xf numFmtId="43" fontId="1" fillId="5" borderId="3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vertical="center" wrapText="1"/>
    </xf>
    <xf numFmtId="166" fontId="8" fillId="4" borderId="1" xfId="1" applyNumberFormat="1" applyFont="1" applyFill="1" applyBorder="1" applyAlignment="1">
      <alignment horizontal="right" vertical="center"/>
    </xf>
    <xf numFmtId="166" fontId="7" fillId="4" borderId="1" xfId="0" applyNumberFormat="1" applyFont="1" applyFill="1" applyBorder="1" applyAlignment="1">
      <alignment horizontal="right" vertical="center" wrapText="1"/>
    </xf>
    <xf numFmtId="165" fontId="12" fillId="4" borderId="3" xfId="0" applyNumberFormat="1" applyFont="1" applyFill="1" applyBorder="1" applyAlignment="1">
      <alignment vertical="center" wrapText="1"/>
    </xf>
    <xf numFmtId="43" fontId="8" fillId="3" borderId="1" xfId="0" applyNumberFormat="1" applyFont="1" applyFill="1" applyBorder="1" applyAlignment="1">
      <alignment horizontal="right"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165" fontId="12" fillId="3" borderId="3" xfId="0" applyNumberFormat="1" applyFont="1" applyFill="1" applyBorder="1" applyAlignment="1">
      <alignment horizontal="center" vertical="center" wrapText="1"/>
    </xf>
    <xf numFmtId="165" fontId="8" fillId="5" borderId="2" xfId="0" applyNumberFormat="1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right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5" fontId="8" fillId="5" borderId="3" xfId="0" applyNumberFormat="1" applyFont="1" applyFill="1" applyBorder="1" applyAlignment="1">
      <alignment horizontal="center" vertical="center" wrapText="1"/>
    </xf>
    <xf numFmtId="0" fontId="6" fillId="2" borderId="0" xfId="2" applyFill="1" applyAlignment="1" applyProtection="1">
      <alignment horizontal="center"/>
    </xf>
    <xf numFmtId="0" fontId="3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590317</xdr:colOff>
      <xdr:row>1</xdr:row>
      <xdr:rowOff>226044</xdr:rowOff>
    </xdr:from>
    <xdr:to>
      <xdr:col>3</xdr:col>
      <xdr:colOff>373334</xdr:colOff>
      <xdr:row>3</xdr:row>
      <xdr:rowOff>176722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104" y="423514"/>
          <a:ext cx="2443047" cy="37419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103</xdr:row>
      <xdr:rowOff>0</xdr:rowOff>
    </xdr:from>
    <xdr:to>
      <xdr:col>2</xdr:col>
      <xdr:colOff>0</xdr:colOff>
      <xdr:row>105</xdr:row>
      <xdr:rowOff>139952</xdr:rowOff>
    </xdr:to>
    <xdr:pic>
      <xdr:nvPicPr>
        <xdr:cNvPr id="6" name="1 Imagen" descr="logo original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755225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103</xdr:row>
      <xdr:rowOff>0</xdr:rowOff>
    </xdr:from>
    <xdr:to>
      <xdr:col>2</xdr:col>
      <xdr:colOff>0</xdr:colOff>
      <xdr:row>105</xdr:row>
      <xdr:rowOff>139952</xdr:rowOff>
    </xdr:to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755225"/>
          <a:ext cx="1816" cy="540002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104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9457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104</xdr:row>
      <xdr:rowOff>0</xdr:rowOff>
    </xdr:from>
    <xdr:ext cx="1816" cy="540002"/>
    <xdr:pic>
      <xdr:nvPicPr>
        <xdr:cNvPr id="9" name="1 Imagen" descr="logo original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945725"/>
          <a:ext cx="1816" cy="540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10"/>
  <sheetViews>
    <sheetView showGridLines="0" tabSelected="1" zoomScale="82" zoomScaleNormal="82" workbookViewId="0">
      <selection activeCell="A9" sqref="A9:F9"/>
    </sheetView>
  </sheetViews>
  <sheetFormatPr baseColWidth="10" defaultColWidth="12.42578125" defaultRowHeight="15.75" x14ac:dyDescent="0.25"/>
  <cols>
    <col min="1" max="1" width="35" style="1" customWidth="1"/>
    <col min="2" max="2" width="24" style="28" customWidth="1"/>
    <col min="3" max="3" width="15.85546875" style="1" customWidth="1"/>
    <col min="4" max="4" width="17.140625" style="1" customWidth="1"/>
    <col min="5" max="5" width="17.85546875" style="1" customWidth="1"/>
    <col min="6" max="6" width="15" style="1" customWidth="1"/>
    <col min="7" max="16384" width="12.42578125" style="1"/>
  </cols>
  <sheetData>
    <row r="1" spans="1:6" x14ac:dyDescent="0.25">
      <c r="A1" s="63"/>
      <c r="B1" s="63"/>
      <c r="C1" s="63"/>
      <c r="D1" s="63"/>
      <c r="E1" s="63"/>
      <c r="F1" s="63"/>
    </row>
    <row r="2" spans="1:6" x14ac:dyDescent="0.25">
      <c r="A2" s="63"/>
      <c r="B2" s="63"/>
      <c r="C2" s="63"/>
      <c r="D2" s="63"/>
      <c r="E2" s="63"/>
      <c r="F2" s="63"/>
    </row>
    <row r="3" spans="1:6" x14ac:dyDescent="0.25">
      <c r="A3" s="63"/>
      <c r="B3" s="63"/>
      <c r="C3" s="63"/>
      <c r="D3" s="63"/>
      <c r="E3" s="63"/>
      <c r="F3" s="63"/>
    </row>
    <row r="4" spans="1:6" x14ac:dyDescent="0.25">
      <c r="A4" s="63"/>
      <c r="B4" s="63"/>
      <c r="C4" s="63"/>
      <c r="D4" s="63"/>
      <c r="E4" s="63"/>
      <c r="F4" s="63"/>
    </row>
    <row r="5" spans="1:6" x14ac:dyDescent="0.25">
      <c r="A5" s="61" t="s">
        <v>0</v>
      </c>
      <c r="B5" s="62"/>
      <c r="C5" s="62"/>
      <c r="D5" s="62"/>
      <c r="E5" s="62"/>
      <c r="F5" s="62"/>
    </row>
    <row r="6" spans="1:6" ht="30" x14ac:dyDescent="0.25">
      <c r="A6" s="66" t="s">
        <v>1</v>
      </c>
      <c r="B6" s="67"/>
      <c r="C6" s="67"/>
      <c r="D6" s="67"/>
      <c r="E6" s="67"/>
      <c r="F6" s="67"/>
    </row>
    <row r="7" spans="1:6" x14ac:dyDescent="0.25">
      <c r="A7" s="59" t="s">
        <v>92</v>
      </c>
      <c r="B7" s="60"/>
      <c r="C7" s="60"/>
      <c r="D7" s="60"/>
      <c r="E7" s="60"/>
      <c r="F7" s="60"/>
    </row>
    <row r="8" spans="1:6" x14ac:dyDescent="0.25">
      <c r="A8" s="59" t="s">
        <v>93</v>
      </c>
      <c r="B8" s="60"/>
      <c r="C8" s="60"/>
      <c r="D8" s="60"/>
      <c r="E8" s="60"/>
      <c r="F8" s="60"/>
    </row>
    <row r="9" spans="1:6" x14ac:dyDescent="0.25">
      <c r="A9" s="61" t="s">
        <v>94</v>
      </c>
      <c r="B9" s="61"/>
      <c r="C9" s="61"/>
      <c r="D9" s="61"/>
      <c r="E9" s="61"/>
      <c r="F9" s="61"/>
    </row>
    <row r="10" spans="1:6" s="2" customFormat="1" x14ac:dyDescent="0.25">
      <c r="A10" s="61">
        <v>2023</v>
      </c>
      <c r="B10" s="62"/>
      <c r="C10" s="62"/>
      <c r="D10" s="62"/>
      <c r="E10" s="62"/>
      <c r="F10" s="62"/>
    </row>
    <row r="11" spans="1:6" s="2" customFormat="1" ht="16.5" thickBot="1" x14ac:dyDescent="0.3">
      <c r="A11" s="1"/>
      <c r="B11" s="28"/>
      <c r="C11" s="1"/>
      <c r="D11" s="1"/>
      <c r="E11" s="1"/>
      <c r="F11" s="1"/>
    </row>
    <row r="12" spans="1:6" s="2" customFormat="1" ht="16.5" thickBot="1" x14ac:dyDescent="0.3">
      <c r="A12" s="43" t="s">
        <v>4</v>
      </c>
      <c r="B12" s="44" t="s">
        <v>85</v>
      </c>
      <c r="C12" s="45" t="s">
        <v>82</v>
      </c>
      <c r="D12" s="45" t="s">
        <v>90</v>
      </c>
      <c r="E12" s="45" t="s">
        <v>91</v>
      </c>
      <c r="F12" s="46"/>
    </row>
    <row r="13" spans="1:6" s="2" customFormat="1" ht="16.5" thickBot="1" x14ac:dyDescent="0.3">
      <c r="A13" s="54" t="s">
        <v>5</v>
      </c>
      <c r="B13" s="55"/>
      <c r="C13" s="55"/>
      <c r="D13" s="55"/>
      <c r="E13" s="56"/>
      <c r="F13" s="57"/>
    </row>
    <row r="14" spans="1:6" s="2" customFormat="1" ht="31.5" x14ac:dyDescent="0.25">
      <c r="A14" s="3" t="s">
        <v>6</v>
      </c>
      <c r="B14" s="33">
        <f>SUM(C14:E14)</f>
        <v>148601370.56</v>
      </c>
      <c r="C14" s="33">
        <f>SUM(C15:C19)</f>
        <v>46431902.190000005</v>
      </c>
      <c r="D14" s="33">
        <f t="shared" ref="D14:E14" si="0">SUM(D15:D19)</f>
        <v>51452834.469999999</v>
      </c>
      <c r="E14" s="33">
        <f t="shared" si="0"/>
        <v>50716633.899999999</v>
      </c>
      <c r="F14" s="1"/>
    </row>
    <row r="15" spans="1:6" x14ac:dyDescent="0.25">
      <c r="A15" s="34" t="s">
        <v>7</v>
      </c>
      <c r="B15" s="27">
        <f t="shared" ref="B15:B46" si="1">SUM(C15:F15)</f>
        <v>123739385.5</v>
      </c>
      <c r="C15" s="23">
        <v>38394019.130000003</v>
      </c>
      <c r="D15" s="23">
        <v>43060616.93</v>
      </c>
      <c r="E15" s="17">
        <v>42284749.439999998</v>
      </c>
      <c r="F15" s="9"/>
    </row>
    <row r="16" spans="1:6" s="2" customFormat="1" x14ac:dyDescent="0.25">
      <c r="A16" s="34" t="s">
        <v>8</v>
      </c>
      <c r="B16" s="27">
        <f t="shared" si="1"/>
        <v>6561150</v>
      </c>
      <c r="C16" s="24">
        <v>2167050</v>
      </c>
      <c r="D16" s="24">
        <v>2167050</v>
      </c>
      <c r="E16" s="18">
        <v>2227050</v>
      </c>
      <c r="F16" s="10"/>
    </row>
    <row r="17" spans="1:6" s="2" customFormat="1" ht="31.5" x14ac:dyDescent="0.25">
      <c r="A17" s="35" t="s">
        <v>9</v>
      </c>
      <c r="B17" s="27">
        <f t="shared" si="1"/>
        <v>0</v>
      </c>
      <c r="C17" s="30">
        <v>0</v>
      </c>
      <c r="D17" s="25">
        <v>0</v>
      </c>
      <c r="E17" s="19">
        <v>0</v>
      </c>
      <c r="F17" s="11"/>
    </row>
    <row r="18" spans="1:6" ht="31.5" x14ac:dyDescent="0.25">
      <c r="A18" s="35" t="s">
        <v>10</v>
      </c>
      <c r="B18" s="27">
        <f t="shared" si="1"/>
        <v>0</v>
      </c>
      <c r="C18" s="30">
        <v>0</v>
      </c>
      <c r="D18" s="25">
        <v>0</v>
      </c>
      <c r="E18" s="19">
        <v>0</v>
      </c>
      <c r="F18" s="11"/>
    </row>
    <row r="19" spans="1:6" ht="31.5" x14ac:dyDescent="0.25">
      <c r="A19" s="34" t="s">
        <v>11</v>
      </c>
      <c r="B19" s="27">
        <f t="shared" si="1"/>
        <v>18300835.059999999</v>
      </c>
      <c r="C19" s="23">
        <v>5870833.0599999996</v>
      </c>
      <c r="D19" s="23">
        <v>6225167.54</v>
      </c>
      <c r="E19" s="17">
        <v>6204834.46</v>
      </c>
      <c r="F19" s="9"/>
    </row>
    <row r="20" spans="1:6" s="2" customFormat="1" ht="31.5" x14ac:dyDescent="0.25">
      <c r="A20" s="3" t="s">
        <v>12</v>
      </c>
      <c r="B20" s="27">
        <f>SUM(C20:E20)</f>
        <v>27726610.619999997</v>
      </c>
      <c r="C20" s="27">
        <f>SUM(C21:C29)</f>
        <v>4513355.3599999994</v>
      </c>
      <c r="D20" s="27">
        <f>SUM(D21:D29)</f>
        <v>7645045.7599999998</v>
      </c>
      <c r="E20" s="27">
        <f>SUM(E21:E29)</f>
        <v>15568209.5</v>
      </c>
      <c r="F20" s="12"/>
    </row>
    <row r="21" spans="1:6" s="2" customFormat="1" x14ac:dyDescent="0.25">
      <c r="A21" s="34" t="s">
        <v>13</v>
      </c>
      <c r="B21" s="27">
        <f t="shared" si="1"/>
        <v>8750514.5800000001</v>
      </c>
      <c r="C21" s="24">
        <v>2707265.61</v>
      </c>
      <c r="D21" s="24">
        <v>2768286.2</v>
      </c>
      <c r="E21" s="18">
        <v>3274962.77</v>
      </c>
      <c r="F21" s="9"/>
    </row>
    <row r="22" spans="1:6" s="2" customFormat="1" ht="31.5" x14ac:dyDescent="0.25">
      <c r="A22" s="34" t="s">
        <v>14</v>
      </c>
      <c r="B22" s="27">
        <f t="shared" si="1"/>
        <v>445834.23999999999</v>
      </c>
      <c r="C22" s="24">
        <v>0</v>
      </c>
      <c r="D22" s="26">
        <v>0</v>
      </c>
      <c r="E22" s="17">
        <v>445834.23999999999</v>
      </c>
      <c r="F22" s="9"/>
    </row>
    <row r="23" spans="1:6" s="2" customFormat="1" x14ac:dyDescent="0.25">
      <c r="A23" s="34" t="s">
        <v>15</v>
      </c>
      <c r="B23" s="27">
        <f t="shared" si="1"/>
        <v>7392072.7699999996</v>
      </c>
      <c r="C23" s="24">
        <v>1806089.75</v>
      </c>
      <c r="D23" s="24">
        <v>2509754</v>
      </c>
      <c r="E23" s="20">
        <v>3076229.02</v>
      </c>
      <c r="F23" s="9"/>
    </row>
    <row r="24" spans="1:6" s="2" customFormat="1" ht="31.5" x14ac:dyDescent="0.25">
      <c r="A24" s="34" t="s">
        <v>16</v>
      </c>
      <c r="B24" s="27">
        <f t="shared" si="1"/>
        <v>0</v>
      </c>
      <c r="C24" s="24">
        <v>0</v>
      </c>
      <c r="D24" s="26">
        <v>0</v>
      </c>
      <c r="E24" s="20">
        <v>0</v>
      </c>
      <c r="F24" s="9"/>
    </row>
    <row r="25" spans="1:6" s="2" customFormat="1" x14ac:dyDescent="0.25">
      <c r="A25" s="34" t="s">
        <v>17</v>
      </c>
      <c r="B25" s="27">
        <f t="shared" si="1"/>
        <v>4306000</v>
      </c>
      <c r="C25" s="24">
        <v>0</v>
      </c>
      <c r="D25" s="26">
        <v>1093000</v>
      </c>
      <c r="E25" s="17">
        <v>3213000</v>
      </c>
      <c r="F25" s="9"/>
    </row>
    <row r="26" spans="1:6" x14ac:dyDescent="0.25">
      <c r="A26" s="35" t="s">
        <v>18</v>
      </c>
      <c r="B26" s="27">
        <f t="shared" si="1"/>
        <v>2660815.9300000002</v>
      </c>
      <c r="C26" s="30">
        <v>0</v>
      </c>
      <c r="D26" s="25">
        <v>0</v>
      </c>
      <c r="E26" s="21">
        <v>2660815.9300000002</v>
      </c>
      <c r="F26" s="9"/>
    </row>
    <row r="27" spans="1:6" ht="63" x14ac:dyDescent="0.25">
      <c r="A27" s="34" t="s">
        <v>19</v>
      </c>
      <c r="B27" s="27">
        <f t="shared" si="1"/>
        <v>3219113.1</v>
      </c>
      <c r="C27" s="24">
        <v>0</v>
      </c>
      <c r="D27" s="24">
        <v>1147745.56</v>
      </c>
      <c r="E27" s="20">
        <v>2071367.54</v>
      </c>
      <c r="F27" s="9"/>
    </row>
    <row r="28" spans="1:6" ht="47.25" x14ac:dyDescent="0.25">
      <c r="A28" s="34" t="s">
        <v>20</v>
      </c>
      <c r="B28" s="27">
        <f t="shared" si="1"/>
        <v>952260</v>
      </c>
      <c r="C28" s="24">
        <v>0</v>
      </c>
      <c r="D28" s="26">
        <v>126260</v>
      </c>
      <c r="E28" s="20">
        <v>826000</v>
      </c>
      <c r="F28" s="9"/>
    </row>
    <row r="29" spans="1:6" ht="31.5" x14ac:dyDescent="0.25">
      <c r="A29" s="35" t="s">
        <v>21</v>
      </c>
      <c r="B29" s="27">
        <f t="shared" si="1"/>
        <v>0</v>
      </c>
      <c r="C29" s="30">
        <v>0</v>
      </c>
      <c r="D29" s="25">
        <v>0</v>
      </c>
      <c r="E29" s="19">
        <v>0</v>
      </c>
      <c r="F29" s="9"/>
    </row>
    <row r="30" spans="1:6" x14ac:dyDescent="0.25">
      <c r="A30" s="3" t="s">
        <v>22</v>
      </c>
      <c r="B30" s="27">
        <f>SUM(C30:E30)</f>
        <v>332396683.09000003</v>
      </c>
      <c r="C30" s="27">
        <f t="shared" ref="C30:E30" si="2">SUM(C31:C39)</f>
        <v>61167093.369999997</v>
      </c>
      <c r="D30" s="27">
        <f t="shared" si="2"/>
        <v>166373340.51000002</v>
      </c>
      <c r="E30" s="27">
        <f t="shared" si="2"/>
        <v>104856249.20999999</v>
      </c>
      <c r="F30" s="12"/>
    </row>
    <row r="31" spans="1:6" ht="31.5" x14ac:dyDescent="0.25">
      <c r="A31" s="34" t="s">
        <v>23</v>
      </c>
      <c r="B31" s="27">
        <f t="shared" si="1"/>
        <v>325514589.37</v>
      </c>
      <c r="C31" s="24">
        <v>59989098.189999998</v>
      </c>
      <c r="D31" s="24">
        <v>162608774.93000001</v>
      </c>
      <c r="E31" s="18">
        <v>102916716.25</v>
      </c>
      <c r="F31" s="12"/>
    </row>
    <row r="32" spans="1:6" x14ac:dyDescent="0.25">
      <c r="A32" s="34" t="s">
        <v>24</v>
      </c>
      <c r="B32" s="27">
        <f t="shared" si="1"/>
        <v>0</v>
      </c>
      <c r="C32" s="24">
        <v>0</v>
      </c>
      <c r="D32" s="24">
        <v>0</v>
      </c>
      <c r="E32" s="20">
        <v>0</v>
      </c>
      <c r="F32" s="9"/>
    </row>
    <row r="33" spans="1:6" ht="31.5" x14ac:dyDescent="0.25">
      <c r="A33" s="34" t="s">
        <v>25</v>
      </c>
      <c r="B33" s="27">
        <f t="shared" si="1"/>
        <v>0</v>
      </c>
      <c r="C33" s="24">
        <v>0</v>
      </c>
      <c r="D33" s="24">
        <v>0</v>
      </c>
      <c r="E33" s="18">
        <v>0</v>
      </c>
      <c r="F33" s="9"/>
    </row>
    <row r="34" spans="1:6" ht="31.5" x14ac:dyDescent="0.25">
      <c r="A34" s="34" t="s">
        <v>26</v>
      </c>
      <c r="B34" s="27">
        <f t="shared" si="1"/>
        <v>0</v>
      </c>
      <c r="C34" s="24">
        <v>0</v>
      </c>
      <c r="D34" s="26">
        <v>0</v>
      </c>
      <c r="E34" s="20">
        <v>0</v>
      </c>
      <c r="F34" s="13"/>
    </row>
    <row r="35" spans="1:6" ht="31.5" x14ac:dyDescent="0.25">
      <c r="A35" s="34" t="s">
        <v>27</v>
      </c>
      <c r="B35" s="27">
        <f t="shared" si="1"/>
        <v>305519.46000000002</v>
      </c>
      <c r="C35" s="24">
        <v>0</v>
      </c>
      <c r="D35" s="26">
        <v>305519.46000000002</v>
      </c>
      <c r="E35" s="20">
        <v>0</v>
      </c>
      <c r="F35" s="9"/>
    </row>
    <row r="36" spans="1:6" ht="31.5" x14ac:dyDescent="0.25">
      <c r="A36" s="34" t="s">
        <v>28</v>
      </c>
      <c r="B36" s="27">
        <f t="shared" si="1"/>
        <v>169636.8</v>
      </c>
      <c r="C36" s="24">
        <v>0</v>
      </c>
      <c r="D36" s="24">
        <v>0</v>
      </c>
      <c r="E36" s="18">
        <v>169636.8</v>
      </c>
      <c r="F36" s="9"/>
    </row>
    <row r="37" spans="1:6" ht="47.25" x14ac:dyDescent="0.25">
      <c r="A37" s="35" t="s">
        <v>29</v>
      </c>
      <c r="B37" s="27">
        <f t="shared" si="1"/>
        <v>3218640</v>
      </c>
      <c r="C37" s="30">
        <v>0</v>
      </c>
      <c r="D37" s="25">
        <v>3091200</v>
      </c>
      <c r="E37" s="21">
        <v>127440</v>
      </c>
      <c r="F37" s="12"/>
    </row>
    <row r="38" spans="1:6" ht="47.25" x14ac:dyDescent="0.25">
      <c r="A38" s="35" t="s">
        <v>30</v>
      </c>
      <c r="B38" s="32">
        <f t="shared" si="1"/>
        <v>0</v>
      </c>
      <c r="C38" s="30">
        <v>0</v>
      </c>
      <c r="D38" s="25">
        <v>0</v>
      </c>
      <c r="E38" s="19">
        <v>0</v>
      </c>
      <c r="F38" s="12"/>
    </row>
    <row r="39" spans="1:6" ht="31.5" x14ac:dyDescent="0.25">
      <c r="A39" s="35" t="s">
        <v>31</v>
      </c>
      <c r="B39" s="27">
        <f t="shared" si="1"/>
        <v>3188297.46</v>
      </c>
      <c r="C39" s="30">
        <v>1177995.18</v>
      </c>
      <c r="D39" s="24">
        <v>367846.12</v>
      </c>
      <c r="E39" s="18">
        <v>1642456.16</v>
      </c>
      <c r="F39" s="9"/>
    </row>
    <row r="40" spans="1:6" ht="31.5" x14ac:dyDescent="0.25">
      <c r="A40" s="3" t="s">
        <v>32</v>
      </c>
      <c r="B40" s="27">
        <f>SUM(C40:E40)</f>
        <v>0</v>
      </c>
      <c r="C40" s="27">
        <f t="shared" ref="C40:E40" si="3">SUM(C41:C47)</f>
        <v>0</v>
      </c>
      <c r="D40" s="27">
        <f t="shared" si="3"/>
        <v>0</v>
      </c>
      <c r="E40" s="27">
        <f t="shared" si="3"/>
        <v>0</v>
      </c>
      <c r="F40" s="11"/>
    </row>
    <row r="41" spans="1:6" ht="31.5" x14ac:dyDescent="0.25">
      <c r="A41" s="35" t="s">
        <v>33</v>
      </c>
      <c r="B41" s="27">
        <f t="shared" si="1"/>
        <v>0</v>
      </c>
      <c r="C41" s="30">
        <v>0</v>
      </c>
      <c r="D41" s="25">
        <v>0</v>
      </c>
      <c r="E41" s="19">
        <v>0</v>
      </c>
      <c r="F41" s="11"/>
    </row>
    <row r="42" spans="1:6" ht="47.25" x14ac:dyDescent="0.25">
      <c r="A42" s="35" t="s">
        <v>34</v>
      </c>
      <c r="B42" s="27">
        <f t="shared" si="1"/>
        <v>0</v>
      </c>
      <c r="C42" s="30">
        <v>0</v>
      </c>
      <c r="D42" s="30">
        <v>0</v>
      </c>
      <c r="E42" s="30">
        <v>0</v>
      </c>
      <c r="F42" s="11"/>
    </row>
    <row r="43" spans="1:6" ht="47.25" x14ac:dyDescent="0.25">
      <c r="A43" s="35" t="s">
        <v>35</v>
      </c>
      <c r="B43" s="27">
        <f t="shared" si="1"/>
        <v>0</v>
      </c>
      <c r="C43" s="30">
        <v>0</v>
      </c>
      <c r="D43" s="30">
        <v>0</v>
      </c>
      <c r="E43" s="30">
        <v>0</v>
      </c>
      <c r="F43" s="11"/>
    </row>
    <row r="44" spans="1:6" ht="47.25" x14ac:dyDescent="0.25">
      <c r="A44" s="35" t="s">
        <v>36</v>
      </c>
      <c r="B44" s="27">
        <f t="shared" si="1"/>
        <v>0</v>
      </c>
      <c r="C44" s="30">
        <v>0</v>
      </c>
      <c r="D44" s="30">
        <v>0</v>
      </c>
      <c r="E44" s="30">
        <v>0</v>
      </c>
      <c r="F44" s="11"/>
    </row>
    <row r="45" spans="1:6" ht="47.25" x14ac:dyDescent="0.25">
      <c r="A45" s="35" t="s">
        <v>37</v>
      </c>
      <c r="B45" s="27">
        <f t="shared" si="1"/>
        <v>0</v>
      </c>
      <c r="C45" s="30">
        <v>0</v>
      </c>
      <c r="D45" s="30">
        <v>0</v>
      </c>
      <c r="E45" s="30">
        <v>0</v>
      </c>
      <c r="F45" s="11"/>
    </row>
    <row r="46" spans="1:6" ht="31.5" x14ac:dyDescent="0.25">
      <c r="A46" s="35" t="s">
        <v>38</v>
      </c>
      <c r="B46" s="27">
        <f t="shared" si="1"/>
        <v>0</v>
      </c>
      <c r="C46" s="30">
        <v>0</v>
      </c>
      <c r="D46" s="30">
        <v>0</v>
      </c>
      <c r="E46" s="30">
        <v>0</v>
      </c>
      <c r="F46" s="11"/>
    </row>
    <row r="47" spans="1:6" ht="47.25" x14ac:dyDescent="0.25">
      <c r="A47" s="35" t="s">
        <v>39</v>
      </c>
      <c r="B47" s="27">
        <f t="shared" ref="B47:B87" si="4">SUM(C47:F47)</f>
        <v>0</v>
      </c>
      <c r="C47" s="30">
        <v>0</v>
      </c>
      <c r="D47" s="30">
        <v>0</v>
      </c>
      <c r="E47" s="30">
        <v>0</v>
      </c>
      <c r="F47" s="11"/>
    </row>
    <row r="48" spans="1:6" x14ac:dyDescent="0.25">
      <c r="A48" s="3" t="s">
        <v>40</v>
      </c>
      <c r="B48" s="27">
        <f>SUM(C48:E48)</f>
        <v>0</v>
      </c>
      <c r="C48" s="27">
        <f t="shared" ref="C48:E48" si="5">SUM(C49:C55)</f>
        <v>0</v>
      </c>
      <c r="D48" s="27">
        <f t="shared" si="5"/>
        <v>0</v>
      </c>
      <c r="E48" s="27">
        <f t="shared" si="5"/>
        <v>0</v>
      </c>
      <c r="F48" s="11"/>
    </row>
    <row r="49" spans="1:6" ht="31.5" x14ac:dyDescent="0.25">
      <c r="A49" s="35" t="s">
        <v>41</v>
      </c>
      <c r="B49" s="27">
        <f t="shared" si="4"/>
        <v>0</v>
      </c>
      <c r="C49" s="30">
        <v>0</v>
      </c>
      <c r="D49" s="30">
        <v>0</v>
      </c>
      <c r="E49" s="30">
        <v>0</v>
      </c>
      <c r="F49" s="11"/>
    </row>
    <row r="50" spans="1:6" ht="47.25" x14ac:dyDescent="0.25">
      <c r="A50" s="35" t="s">
        <v>42</v>
      </c>
      <c r="B50" s="27">
        <f t="shared" si="4"/>
        <v>0</v>
      </c>
      <c r="C50" s="30">
        <v>0</v>
      </c>
      <c r="D50" s="30">
        <v>0</v>
      </c>
      <c r="E50" s="30">
        <v>0</v>
      </c>
      <c r="F50" s="11"/>
    </row>
    <row r="51" spans="1:6" ht="47.25" x14ac:dyDescent="0.25">
      <c r="A51" s="35" t="s">
        <v>43</v>
      </c>
      <c r="B51" s="27">
        <f t="shared" si="4"/>
        <v>0</v>
      </c>
      <c r="C51" s="30">
        <v>0</v>
      </c>
      <c r="D51" s="30">
        <v>0</v>
      </c>
      <c r="E51" s="30">
        <v>0</v>
      </c>
      <c r="F51" s="11"/>
    </row>
    <row r="52" spans="1:6" ht="47.25" x14ac:dyDescent="0.25">
      <c r="A52" s="35" t="s">
        <v>44</v>
      </c>
      <c r="B52" s="27">
        <f t="shared" si="4"/>
        <v>0</v>
      </c>
      <c r="C52" s="30">
        <v>0</v>
      </c>
      <c r="D52" s="30">
        <v>0</v>
      </c>
      <c r="E52" s="30">
        <v>0</v>
      </c>
      <c r="F52" s="11"/>
    </row>
    <row r="53" spans="1:6" ht="47.25" x14ac:dyDescent="0.25">
      <c r="A53" s="35" t="s">
        <v>45</v>
      </c>
      <c r="B53" s="27">
        <f t="shared" si="4"/>
        <v>0</v>
      </c>
      <c r="C53" s="30">
        <v>0</v>
      </c>
      <c r="D53" s="30">
        <v>0</v>
      </c>
      <c r="E53" s="30">
        <v>0</v>
      </c>
      <c r="F53" s="11"/>
    </row>
    <row r="54" spans="1:6" ht="31.5" x14ac:dyDescent="0.25">
      <c r="A54" s="35" t="s">
        <v>46</v>
      </c>
      <c r="B54" s="27">
        <f t="shared" si="4"/>
        <v>0</v>
      </c>
      <c r="C54" s="30">
        <v>0</v>
      </c>
      <c r="D54" s="30">
        <v>0</v>
      </c>
      <c r="E54" s="30">
        <v>0</v>
      </c>
      <c r="F54" s="11"/>
    </row>
    <row r="55" spans="1:6" ht="47.25" x14ac:dyDescent="0.25">
      <c r="A55" s="35" t="s">
        <v>47</v>
      </c>
      <c r="B55" s="27">
        <f t="shared" si="4"/>
        <v>0</v>
      </c>
      <c r="C55" s="30">
        <v>0</v>
      </c>
      <c r="D55" s="30">
        <v>0</v>
      </c>
      <c r="E55" s="30">
        <v>0</v>
      </c>
      <c r="F55" s="11"/>
    </row>
    <row r="56" spans="1:6" ht="31.5" x14ac:dyDescent="0.25">
      <c r="A56" s="3" t="s">
        <v>48</v>
      </c>
      <c r="B56" s="27">
        <f>SUM(C56:F56)</f>
        <v>45748166</v>
      </c>
      <c r="C56" s="31">
        <f>SUM(C57:C65)</f>
        <v>0</v>
      </c>
      <c r="D56" s="31">
        <f t="shared" ref="D56:E56" si="6">SUM(D57:D65)</f>
        <v>4673870</v>
      </c>
      <c r="E56" s="31">
        <f t="shared" si="6"/>
        <v>41074296</v>
      </c>
      <c r="F56" s="11"/>
    </row>
    <row r="57" spans="1:6" x14ac:dyDescent="0.25">
      <c r="A57" s="35" t="s">
        <v>49</v>
      </c>
      <c r="B57" s="27">
        <f t="shared" si="4"/>
        <v>1459896</v>
      </c>
      <c r="C57" s="30">
        <v>0</v>
      </c>
      <c r="D57" s="25">
        <v>0</v>
      </c>
      <c r="E57" s="21">
        <v>1459896</v>
      </c>
      <c r="F57" s="11"/>
    </row>
    <row r="58" spans="1:6" ht="31.5" x14ac:dyDescent="0.25">
      <c r="A58" s="35" t="s">
        <v>50</v>
      </c>
      <c r="B58" s="27">
        <f t="shared" si="4"/>
        <v>1203600</v>
      </c>
      <c r="C58" s="30">
        <v>0</v>
      </c>
      <c r="D58" s="25">
        <v>1203600</v>
      </c>
      <c r="E58" s="19">
        <v>0</v>
      </c>
      <c r="F58" s="11"/>
    </row>
    <row r="59" spans="1:6" ht="31.5" x14ac:dyDescent="0.25">
      <c r="A59" s="35" t="s">
        <v>51</v>
      </c>
      <c r="B59" s="27">
        <f t="shared" si="4"/>
        <v>17000</v>
      </c>
      <c r="C59" s="30">
        <v>0</v>
      </c>
      <c r="D59" s="25">
        <v>17000</v>
      </c>
      <c r="E59" s="19">
        <v>0</v>
      </c>
      <c r="F59" s="11"/>
    </row>
    <row r="60" spans="1:6" ht="47.25" x14ac:dyDescent="0.25">
      <c r="A60" s="35" t="s">
        <v>52</v>
      </c>
      <c r="B60" s="27">
        <f t="shared" si="4"/>
        <v>39614400</v>
      </c>
      <c r="C60" s="30">
        <v>0</v>
      </c>
      <c r="D60" s="25">
        <v>0</v>
      </c>
      <c r="E60" s="19">
        <v>39614400</v>
      </c>
      <c r="F60" s="12"/>
    </row>
    <row r="61" spans="1:6" ht="31.5" x14ac:dyDescent="0.25">
      <c r="A61" s="35" t="s">
        <v>53</v>
      </c>
      <c r="B61" s="27">
        <f t="shared" si="4"/>
        <v>3453270</v>
      </c>
      <c r="C61" s="30">
        <v>0</v>
      </c>
      <c r="D61" s="24">
        <v>3453270</v>
      </c>
      <c r="E61" s="19">
        <v>0</v>
      </c>
      <c r="F61" s="12"/>
    </row>
    <row r="62" spans="1:6" ht="31.5" x14ac:dyDescent="0.25">
      <c r="A62" s="35" t="s">
        <v>54</v>
      </c>
      <c r="B62" s="27">
        <f t="shared" si="4"/>
        <v>0</v>
      </c>
      <c r="C62" s="30">
        <v>0</v>
      </c>
      <c r="D62" s="25">
        <v>0</v>
      </c>
      <c r="E62" s="19">
        <v>0</v>
      </c>
      <c r="F62" s="11"/>
    </row>
    <row r="63" spans="1:6" ht="31.5" x14ac:dyDescent="0.25">
      <c r="A63" s="35" t="s">
        <v>55</v>
      </c>
      <c r="B63" s="27">
        <f t="shared" si="4"/>
        <v>0</v>
      </c>
      <c r="C63" s="30">
        <v>0</v>
      </c>
      <c r="D63" s="25">
        <v>0</v>
      </c>
      <c r="E63" s="19">
        <v>0</v>
      </c>
      <c r="F63" s="11"/>
    </row>
    <row r="64" spans="1:6" x14ac:dyDescent="0.25">
      <c r="A64" s="35" t="s">
        <v>56</v>
      </c>
      <c r="B64" s="27">
        <f t="shared" si="4"/>
        <v>0</v>
      </c>
      <c r="C64" s="30">
        <v>0</v>
      </c>
      <c r="D64" s="25">
        <v>0</v>
      </c>
      <c r="E64" s="19">
        <v>0</v>
      </c>
      <c r="F64" s="11"/>
    </row>
    <row r="65" spans="1:6" ht="47.25" x14ac:dyDescent="0.25">
      <c r="A65" s="35" t="s">
        <v>57</v>
      </c>
      <c r="B65" s="27">
        <f t="shared" si="4"/>
        <v>0</v>
      </c>
      <c r="C65" s="30">
        <v>0</v>
      </c>
      <c r="D65" s="25">
        <v>0</v>
      </c>
      <c r="E65" s="19">
        <v>0</v>
      </c>
      <c r="F65" s="11"/>
    </row>
    <row r="66" spans="1:6" x14ac:dyDescent="0.25">
      <c r="A66" s="3" t="s">
        <v>58</v>
      </c>
      <c r="B66" s="27">
        <f t="shared" si="4"/>
        <v>0</v>
      </c>
      <c r="C66" s="31">
        <f>SUM(C67:C70)</f>
        <v>0</v>
      </c>
      <c r="D66" s="31">
        <f t="shared" ref="D66:E66" si="7">SUM(D67:D70)</f>
        <v>0</v>
      </c>
      <c r="E66" s="31">
        <f t="shared" si="7"/>
        <v>0</v>
      </c>
      <c r="F66" s="11"/>
    </row>
    <row r="67" spans="1:6" x14ac:dyDescent="0.25">
      <c r="A67" s="3" t="s">
        <v>59</v>
      </c>
      <c r="B67" s="27">
        <f t="shared" si="4"/>
        <v>0</v>
      </c>
      <c r="C67" s="31">
        <v>0</v>
      </c>
      <c r="D67" s="24">
        <v>0</v>
      </c>
      <c r="E67" s="22">
        <v>0</v>
      </c>
      <c r="F67" s="11"/>
    </row>
    <row r="68" spans="1:6" x14ac:dyDescent="0.25">
      <c r="A68" s="35" t="s">
        <v>60</v>
      </c>
      <c r="B68" s="27">
        <f t="shared" si="4"/>
        <v>0</v>
      </c>
      <c r="C68" s="30">
        <v>0</v>
      </c>
      <c r="D68" s="25">
        <v>0</v>
      </c>
      <c r="E68" s="19">
        <v>0</v>
      </c>
      <c r="F68" s="11"/>
    </row>
    <row r="69" spans="1:6" ht="31.5" x14ac:dyDescent="0.25">
      <c r="A69" s="35" t="s">
        <v>61</v>
      </c>
      <c r="B69" s="27">
        <f t="shared" si="4"/>
        <v>0</v>
      </c>
      <c r="C69" s="30">
        <v>0</v>
      </c>
      <c r="D69" s="25">
        <v>0</v>
      </c>
      <c r="E69" s="19">
        <v>0</v>
      </c>
      <c r="F69" s="11"/>
    </row>
    <row r="70" spans="1:6" ht="63" x14ac:dyDescent="0.25">
      <c r="A70" s="35" t="s">
        <v>62</v>
      </c>
      <c r="B70" s="27">
        <f t="shared" si="4"/>
        <v>0</v>
      </c>
      <c r="C70" s="30">
        <v>0</v>
      </c>
      <c r="D70" s="25">
        <v>0</v>
      </c>
      <c r="E70" s="19">
        <v>0</v>
      </c>
      <c r="F70" s="11"/>
    </row>
    <row r="71" spans="1:6" ht="47.25" x14ac:dyDescent="0.25">
      <c r="A71" s="3" t="s">
        <v>63</v>
      </c>
      <c r="B71" s="27">
        <f t="shared" si="4"/>
        <v>0</v>
      </c>
      <c r="C71" s="31">
        <f>SUM(C72:C73)</f>
        <v>0</v>
      </c>
      <c r="D71" s="31">
        <f t="shared" ref="D71:E71" si="8">SUM(D72:D73)</f>
        <v>0</v>
      </c>
      <c r="E71" s="31">
        <f t="shared" si="8"/>
        <v>0</v>
      </c>
      <c r="F71" s="11"/>
    </row>
    <row r="72" spans="1:6" x14ac:dyDescent="0.25">
      <c r="A72" s="35" t="s">
        <v>64</v>
      </c>
      <c r="B72" s="27">
        <f t="shared" si="4"/>
        <v>0</v>
      </c>
      <c r="C72" s="30">
        <v>0</v>
      </c>
      <c r="D72" s="25">
        <v>0</v>
      </c>
      <c r="E72" s="19">
        <v>0</v>
      </c>
      <c r="F72" s="11"/>
    </row>
    <row r="73" spans="1:6" ht="47.25" x14ac:dyDescent="0.25">
      <c r="A73" s="35" t="s">
        <v>65</v>
      </c>
      <c r="B73" s="27">
        <f t="shared" si="4"/>
        <v>0</v>
      </c>
      <c r="C73" s="30">
        <v>0</v>
      </c>
      <c r="D73" s="25">
        <v>0</v>
      </c>
      <c r="E73" s="19">
        <v>0</v>
      </c>
      <c r="F73" s="11"/>
    </row>
    <row r="74" spans="1:6" x14ac:dyDescent="0.25">
      <c r="A74" s="3" t="s">
        <v>66</v>
      </c>
      <c r="B74" s="27">
        <f t="shared" si="4"/>
        <v>0</v>
      </c>
      <c r="C74" s="31">
        <f>SUM(C75:C77)</f>
        <v>0</v>
      </c>
      <c r="D74" s="31">
        <f t="shared" ref="D74:E74" si="9">SUM(D75:D77)</f>
        <v>0</v>
      </c>
      <c r="E74" s="31">
        <f t="shared" si="9"/>
        <v>0</v>
      </c>
      <c r="F74" s="11"/>
    </row>
    <row r="75" spans="1:6" ht="31.5" x14ac:dyDescent="0.25">
      <c r="A75" s="35" t="s">
        <v>67</v>
      </c>
      <c r="B75" s="27">
        <f t="shared" si="4"/>
        <v>0</v>
      </c>
      <c r="C75" s="30">
        <v>0</v>
      </c>
      <c r="D75" s="25">
        <v>0</v>
      </c>
      <c r="E75" s="19">
        <v>0</v>
      </c>
      <c r="F75" s="11"/>
    </row>
    <row r="76" spans="1:6" ht="31.5" x14ac:dyDescent="0.25">
      <c r="A76" s="35" t="s">
        <v>68</v>
      </c>
      <c r="B76" s="27">
        <f t="shared" si="4"/>
        <v>0</v>
      </c>
      <c r="C76" s="30">
        <v>0</v>
      </c>
      <c r="D76" s="25">
        <v>0</v>
      </c>
      <c r="E76" s="19">
        <v>0</v>
      </c>
      <c r="F76" s="11"/>
    </row>
    <row r="77" spans="1:6" ht="48" thickBot="1" x14ac:dyDescent="0.3">
      <c r="A77" s="35" t="s">
        <v>69</v>
      </c>
      <c r="B77" s="27">
        <f t="shared" si="4"/>
        <v>0</v>
      </c>
      <c r="C77" s="30">
        <v>0</v>
      </c>
      <c r="D77" s="25">
        <v>0</v>
      </c>
      <c r="E77" s="19">
        <v>0</v>
      </c>
      <c r="F77" s="11"/>
    </row>
    <row r="78" spans="1:6" ht="16.5" thickBot="1" x14ac:dyDescent="0.3">
      <c r="A78" s="36" t="s">
        <v>70</v>
      </c>
      <c r="B78" s="51">
        <f>SUM(C78:F78)</f>
        <v>554472830.26999998</v>
      </c>
      <c r="C78" s="52">
        <f>SUM(C14,C20,C30,C40,C48,C56,C66,C71)</f>
        <v>112112350.92</v>
      </c>
      <c r="D78" s="52">
        <f t="shared" ref="D78:E78" si="10">SUM(D14,D20,D30,D40,D48,D56,D66,D71)</f>
        <v>230145090.74000001</v>
      </c>
      <c r="E78" s="52">
        <f t="shared" si="10"/>
        <v>212215388.60999998</v>
      </c>
      <c r="F78" s="53"/>
    </row>
    <row r="79" spans="1:6" ht="16.5" thickBot="1" x14ac:dyDescent="0.3">
      <c r="A79" s="47" t="s">
        <v>71</v>
      </c>
      <c r="B79" s="48"/>
      <c r="C79" s="49"/>
      <c r="D79" s="49"/>
      <c r="E79" s="49"/>
      <c r="F79" s="50"/>
    </row>
    <row r="80" spans="1:6" ht="31.5" x14ac:dyDescent="0.25">
      <c r="A80" s="3" t="s">
        <v>72</v>
      </c>
      <c r="B80" s="27">
        <f t="shared" si="4"/>
        <v>0</v>
      </c>
      <c r="C80" s="30">
        <v>0</v>
      </c>
      <c r="D80" s="30">
        <v>0</v>
      </c>
      <c r="E80" s="30">
        <v>0</v>
      </c>
      <c r="F80" s="11"/>
    </row>
    <row r="81" spans="1:6" ht="31.5" x14ac:dyDescent="0.25">
      <c r="A81" s="35" t="s">
        <v>73</v>
      </c>
      <c r="B81" s="27">
        <f t="shared" si="4"/>
        <v>0</v>
      </c>
      <c r="C81" s="30">
        <v>0</v>
      </c>
      <c r="D81" s="30">
        <v>0</v>
      </c>
      <c r="E81" s="30">
        <v>0</v>
      </c>
      <c r="F81" s="11"/>
    </row>
    <row r="82" spans="1:6" ht="31.5" x14ac:dyDescent="0.25">
      <c r="A82" s="35" t="s">
        <v>74</v>
      </c>
      <c r="B82" s="27">
        <f t="shared" si="4"/>
        <v>0</v>
      </c>
      <c r="C82" s="30">
        <v>0</v>
      </c>
      <c r="D82" s="30">
        <v>0</v>
      </c>
      <c r="E82" s="30">
        <v>0</v>
      </c>
      <c r="F82" s="11"/>
    </row>
    <row r="83" spans="1:6" x14ac:dyDescent="0.25">
      <c r="A83" s="3" t="s">
        <v>75</v>
      </c>
      <c r="B83" s="27">
        <f t="shared" si="4"/>
        <v>0</v>
      </c>
      <c r="C83" s="30">
        <v>0</v>
      </c>
      <c r="D83" s="30">
        <v>0</v>
      </c>
      <c r="E83" s="30">
        <v>0</v>
      </c>
      <c r="F83" s="11"/>
    </row>
    <row r="84" spans="1:6" ht="31.5" x14ac:dyDescent="0.25">
      <c r="A84" s="35" t="s">
        <v>76</v>
      </c>
      <c r="B84" s="27">
        <f t="shared" si="4"/>
        <v>0</v>
      </c>
      <c r="C84" s="30">
        <v>0</v>
      </c>
      <c r="D84" s="30">
        <v>0</v>
      </c>
      <c r="E84" s="30">
        <v>0</v>
      </c>
      <c r="F84" s="12"/>
    </row>
    <row r="85" spans="1:6" ht="31.5" x14ac:dyDescent="0.25">
      <c r="A85" s="35" t="s">
        <v>77</v>
      </c>
      <c r="B85" s="27">
        <f t="shared" si="4"/>
        <v>0</v>
      </c>
      <c r="C85" s="30">
        <v>0</v>
      </c>
      <c r="D85" s="30">
        <v>0</v>
      </c>
      <c r="E85" s="30">
        <v>0</v>
      </c>
      <c r="F85" s="11"/>
    </row>
    <row r="86" spans="1:6" ht="31.5" x14ac:dyDescent="0.25">
      <c r="A86" s="3" t="s">
        <v>78</v>
      </c>
      <c r="B86" s="27">
        <f t="shared" si="4"/>
        <v>0</v>
      </c>
      <c r="C86" s="30">
        <v>0</v>
      </c>
      <c r="D86" s="30">
        <v>0</v>
      </c>
      <c r="E86" s="30">
        <v>0</v>
      </c>
      <c r="F86" s="11"/>
    </row>
    <row r="87" spans="1:6" ht="32.25" thickBot="1" x14ac:dyDescent="0.3">
      <c r="A87" s="35" t="s">
        <v>79</v>
      </c>
      <c r="B87" s="27">
        <f t="shared" si="4"/>
        <v>0</v>
      </c>
      <c r="C87" s="30">
        <v>0</v>
      </c>
      <c r="D87" s="30">
        <v>0</v>
      </c>
      <c r="E87" s="30">
        <v>0</v>
      </c>
      <c r="F87" s="11"/>
    </row>
    <row r="88" spans="1:6" ht="32.25" thickBot="1" x14ac:dyDescent="0.3">
      <c r="A88" s="36" t="s">
        <v>80</v>
      </c>
      <c r="B88" s="37">
        <f>SUM(B80:B87)</f>
        <v>0</v>
      </c>
      <c r="C88" s="37">
        <f t="shared" ref="C88:E88" si="11">SUM(C80:C87)</f>
        <v>0</v>
      </c>
      <c r="D88" s="37">
        <f t="shared" si="11"/>
        <v>0</v>
      </c>
      <c r="E88" s="37">
        <f t="shared" si="11"/>
        <v>0</v>
      </c>
      <c r="F88" s="38"/>
    </row>
    <row r="89" spans="1:6" ht="32.25" thickBot="1" x14ac:dyDescent="0.3">
      <c r="A89" s="39" t="s">
        <v>81</v>
      </c>
      <c r="B89" s="40">
        <f>B78</f>
        <v>554472830.26999998</v>
      </c>
      <c r="C89" s="41">
        <f>C78</f>
        <v>112112350.92</v>
      </c>
      <c r="D89" s="41">
        <f>D78</f>
        <v>230145090.74000001</v>
      </c>
      <c r="E89" s="41">
        <f>E78</f>
        <v>212215388.60999998</v>
      </c>
      <c r="F89" s="42"/>
    </row>
    <row r="90" spans="1:6" x14ac:dyDescent="0.25">
      <c r="A90" s="4"/>
      <c r="C90" s="5"/>
      <c r="D90" s="6"/>
      <c r="E90" s="5"/>
      <c r="F90" s="5"/>
    </row>
    <row r="91" spans="1:6" x14ac:dyDescent="0.25">
      <c r="A91" s="4"/>
      <c r="C91" s="5"/>
      <c r="D91" s="6"/>
      <c r="E91" s="5"/>
      <c r="F91" s="5"/>
    </row>
    <row r="92" spans="1:6" x14ac:dyDescent="0.25">
      <c r="A92" s="4"/>
      <c r="C92" s="5"/>
      <c r="D92" s="6"/>
      <c r="E92" s="5"/>
      <c r="F92" s="5"/>
    </row>
    <row r="93" spans="1:6" x14ac:dyDescent="0.25">
      <c r="A93" s="4"/>
      <c r="C93" s="5"/>
      <c r="D93" s="6"/>
      <c r="E93" s="5"/>
      <c r="F93" s="5"/>
    </row>
    <row r="94" spans="1:6" x14ac:dyDescent="0.25">
      <c r="A94" s="4"/>
      <c r="C94" s="5"/>
      <c r="D94" s="6"/>
      <c r="E94" s="8"/>
      <c r="F94" s="5"/>
    </row>
    <row r="95" spans="1:6" x14ac:dyDescent="0.25">
      <c r="A95" s="4"/>
      <c r="C95" s="5"/>
      <c r="D95" s="6"/>
      <c r="E95" s="6"/>
      <c r="F95" s="5"/>
    </row>
    <row r="96" spans="1:6" x14ac:dyDescent="0.25">
      <c r="A96" s="4"/>
      <c r="C96" s="5"/>
      <c r="D96" s="6"/>
      <c r="E96" s="5"/>
      <c r="F96" s="5"/>
    </row>
    <row r="98" spans="1:6" x14ac:dyDescent="0.25">
      <c r="A98" s="65" t="s">
        <v>83</v>
      </c>
      <c r="B98" s="65"/>
      <c r="E98" s="16" t="s">
        <v>84</v>
      </c>
      <c r="F98" s="16"/>
    </row>
    <row r="100" spans="1:6" x14ac:dyDescent="0.25">
      <c r="A100" s="7"/>
    </row>
    <row r="101" spans="1:6" ht="18.75" x14ac:dyDescent="0.3">
      <c r="A101" s="64" t="s">
        <v>87</v>
      </c>
      <c r="B101" s="64"/>
      <c r="E101" s="15" t="s">
        <v>86</v>
      </c>
      <c r="F101" s="15"/>
    </row>
    <row r="102" spans="1:6" x14ac:dyDescent="0.25">
      <c r="A102" s="65" t="s">
        <v>89</v>
      </c>
      <c r="B102" s="65"/>
      <c r="E102" s="14" t="s">
        <v>88</v>
      </c>
      <c r="F102" s="14"/>
    </row>
    <row r="105" spans="1:6" x14ac:dyDescent="0.25">
      <c r="A105" s="63" t="s">
        <v>2</v>
      </c>
      <c r="B105" s="63"/>
      <c r="C105" s="63"/>
      <c r="D105" s="63"/>
      <c r="E105" s="63"/>
      <c r="F105" s="63"/>
    </row>
    <row r="106" spans="1:6" x14ac:dyDescent="0.25">
      <c r="A106" s="58" t="s">
        <v>3</v>
      </c>
      <c r="B106" s="58"/>
      <c r="C106" s="58"/>
      <c r="D106" s="58"/>
      <c r="E106" s="58"/>
      <c r="F106" s="58"/>
    </row>
    <row r="110" spans="1:6" x14ac:dyDescent="0.25">
      <c r="B110" s="29"/>
    </row>
  </sheetData>
  <mergeCells count="12">
    <mergeCell ref="A1:F4"/>
    <mergeCell ref="A5:F5"/>
    <mergeCell ref="A6:F6"/>
    <mergeCell ref="A7:F7"/>
    <mergeCell ref="A98:B98"/>
    <mergeCell ref="A106:F106"/>
    <mergeCell ref="A8:F8"/>
    <mergeCell ref="A9:F9"/>
    <mergeCell ref="A10:F10"/>
    <mergeCell ref="A105:F105"/>
    <mergeCell ref="A101:B101"/>
    <mergeCell ref="A102:B102"/>
  </mergeCells>
  <hyperlinks>
    <hyperlink ref="A106" r:id="rId1"/>
  </hyperlinks>
  <printOptions horizontalCentered="1"/>
  <pageMargins left="0.7" right="0.7" top="0.75" bottom="0.75" header="0.3" footer="0.3"/>
  <pageSetup scale="60" orientation="portrait" horizontalDpi="4294967293" r:id="rId2"/>
  <headerFooter>
    <oddFooter>&amp;RPágina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FINANCIERA</vt:lpstr>
      <vt:lpstr>FINANCIERA!Títulos_a_imprimir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libreacceso</cp:lastModifiedBy>
  <cp:lastPrinted>2023-04-11T18:06:49Z</cp:lastPrinted>
  <dcterms:created xsi:type="dcterms:W3CDTF">2018-08-01T15:16:23Z</dcterms:created>
  <dcterms:modified xsi:type="dcterms:W3CDTF">2023-04-13T13:42:39Z</dcterms:modified>
</cp:coreProperties>
</file>