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Presupuesto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FINANC.!$A$1:$H$113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G30" i="25"/>
  <c r="G20" i="25"/>
  <c r="G56" i="25"/>
  <c r="G66" i="25"/>
  <c r="H79" i="25"/>
  <c r="G14" i="25"/>
  <c r="H14" i="25" s="1"/>
  <c r="G78" i="25" l="1"/>
  <c r="G89" i="25" s="1"/>
  <c r="H78" i="25" l="1"/>
  <c r="F66" i="25" l="1"/>
  <c r="E66" i="25"/>
  <c r="D66" i="25"/>
  <c r="F56" i="25"/>
  <c r="F30" i="25"/>
  <c r="F20" i="25"/>
  <c r="F14" i="25"/>
  <c r="F78" i="25" l="1"/>
  <c r="F89" i="25" s="1"/>
  <c r="E48" i="25"/>
  <c r="E56" i="25"/>
  <c r="E40" i="25"/>
  <c r="E30" i="25"/>
  <c r="E20" i="25" l="1"/>
  <c r="E14" i="25"/>
  <c r="E78" i="25" s="1"/>
  <c r="E89" i="25" l="1"/>
  <c r="D30" i="25" l="1"/>
  <c r="B66" i="25" l="1"/>
  <c r="B56" i="25"/>
  <c r="D74" i="25" l="1"/>
  <c r="D71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D89" i="25" l="1"/>
  <c r="H89" i="25" l="1"/>
</calcChain>
</file>

<file path=xl/sharedStrings.xml><?xml version="1.0" encoding="utf-8"?>
<sst xmlns="http://schemas.openxmlformats.org/spreadsheetml/2006/main" count="106" uniqueCount="106">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</sst>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698500</xdr:colOff>
      <xdr:row>0</xdr:row>
      <xdr:rowOff>0</xdr:rowOff>
    </xdr:from>
    <xdr:to>
      <xdr:col>4</xdr:col>
      <xdr:colOff>1048486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6531" y="0"/>
          <a:ext cx="2624080" cy="551928"/>
        </a:xfrm>
        <a:prstGeom prst="rect">
          <a:avLst/>
        </a:prstGeom>
      </xdr:spPr>
    </xdr:pic>
    <xdr:clientData/>
  </xdr:twoCellAnchor>
  <xdr:oneCellAnchor>
    <xdr:from>
      <xdr:col>3</xdr:col>
      <xdr:colOff>521493</xdr:colOff>
      <xdr:row>108</xdr:row>
      <xdr:rowOff>197644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736306" y="42631519"/>
          <a:ext cx="847725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46" zoomScale="80" zoomScaleNormal="80" workbookViewId="0">
      <selection activeCell="D11" sqref="D11:H11"/>
    </sheetView>
  </sheetViews>
  <sheetFormatPr baseColWidth="10" defaultColWidth="12.42578125" defaultRowHeight="15.75" x14ac:dyDescent="0.25"/>
  <cols>
    <col min="1" max="1" width="29.7109375" style="1" customWidth="1"/>
    <col min="2" max="2" width="19.85546875" style="8" customWidth="1"/>
    <col min="3" max="3" width="14.42578125" style="8" customWidth="1"/>
    <col min="4" max="4" width="19.7109375" style="1" customWidth="1"/>
    <col min="5" max="5" width="19.28515625" style="1" customWidth="1"/>
    <col min="6" max="7" width="18.140625" style="1" customWidth="1"/>
    <col min="8" max="8" width="18.85546875" style="1" customWidth="1"/>
    <col min="9" max="9" width="17.5703125" style="1" bestFit="1" customWidth="1"/>
    <col min="10" max="10" width="12.42578125" style="1"/>
    <col min="11" max="11" width="16.140625" style="1" bestFit="1" customWidth="1"/>
    <col min="12" max="16384" width="12.42578125" style="1"/>
  </cols>
  <sheetData>
    <row r="1" spans="1:11" x14ac:dyDescent="0.25">
      <c r="A1" s="55"/>
      <c r="B1" s="55"/>
      <c r="C1" s="55"/>
      <c r="D1" s="55"/>
      <c r="E1" s="43"/>
      <c r="F1" s="45"/>
      <c r="G1" s="47"/>
    </row>
    <row r="2" spans="1:11" x14ac:dyDescent="0.25">
      <c r="A2" s="55"/>
      <c r="B2" s="55"/>
      <c r="C2" s="55"/>
      <c r="D2" s="55"/>
      <c r="E2" s="43"/>
      <c r="F2" s="45"/>
      <c r="G2" s="47"/>
    </row>
    <row r="3" spans="1:11" x14ac:dyDescent="0.25">
      <c r="A3" s="55"/>
      <c r="B3" s="55"/>
      <c r="C3" s="55"/>
      <c r="D3" s="55"/>
      <c r="E3" s="43"/>
      <c r="F3" s="45"/>
      <c r="G3" s="47"/>
    </row>
    <row r="4" spans="1:11" x14ac:dyDescent="0.25">
      <c r="A4" s="54" t="s">
        <v>0</v>
      </c>
      <c r="B4" s="54"/>
      <c r="C4" s="54"/>
      <c r="D4" s="54"/>
      <c r="E4" s="54"/>
      <c r="F4" s="54"/>
      <c r="G4" s="54"/>
      <c r="H4" s="54"/>
    </row>
    <row r="5" spans="1:11" ht="30" x14ac:dyDescent="0.25">
      <c r="A5" s="60" t="s">
        <v>1</v>
      </c>
      <c r="B5" s="60"/>
      <c r="C5" s="60"/>
      <c r="D5" s="60"/>
      <c r="E5" s="60"/>
      <c r="F5" s="60"/>
      <c r="G5" s="60"/>
      <c r="H5" s="60"/>
    </row>
    <row r="6" spans="1:11" x14ac:dyDescent="0.25">
      <c r="A6" s="61" t="s">
        <v>87</v>
      </c>
      <c r="B6" s="61"/>
      <c r="C6" s="61"/>
      <c r="D6" s="61"/>
      <c r="E6" s="61"/>
      <c r="F6" s="61"/>
      <c r="G6" s="61"/>
      <c r="H6" s="61"/>
    </row>
    <row r="7" spans="1:11" x14ac:dyDescent="0.25">
      <c r="A7" s="61" t="s">
        <v>88</v>
      </c>
      <c r="B7" s="61"/>
      <c r="C7" s="61"/>
      <c r="D7" s="61"/>
      <c r="E7" s="61"/>
      <c r="F7" s="61"/>
      <c r="G7" s="61"/>
      <c r="H7" s="61"/>
    </row>
    <row r="8" spans="1:11" x14ac:dyDescent="0.25">
      <c r="A8" s="54" t="s">
        <v>89</v>
      </c>
      <c r="B8" s="54"/>
      <c r="C8" s="54"/>
      <c r="D8" s="54"/>
      <c r="E8" s="54"/>
      <c r="F8" s="54"/>
      <c r="G8" s="54"/>
      <c r="H8" s="54"/>
    </row>
    <row r="9" spans="1:11" s="2" customFormat="1" x14ac:dyDescent="0.25">
      <c r="A9" s="54">
        <v>2024</v>
      </c>
      <c r="B9" s="54"/>
      <c r="C9" s="54"/>
      <c r="D9" s="54"/>
      <c r="E9" s="54"/>
      <c r="F9" s="54"/>
      <c r="G9" s="54"/>
      <c r="H9" s="54"/>
    </row>
    <row r="10" spans="1:11" s="2" customFormat="1" ht="21" customHeight="1" x14ac:dyDescent="0.25">
      <c r="A10" s="33"/>
      <c r="B10" s="33"/>
      <c r="C10" s="33"/>
      <c r="D10" s="33"/>
      <c r="E10" s="42"/>
      <c r="F10" s="44"/>
      <c r="G10" s="46"/>
    </row>
    <row r="11" spans="1:11" s="2" customFormat="1" ht="17.25" customHeight="1" x14ac:dyDescent="0.25">
      <c r="A11" s="1"/>
      <c r="B11" s="8"/>
      <c r="C11" s="8"/>
      <c r="D11" s="59" t="s">
        <v>97</v>
      </c>
      <c r="E11" s="59"/>
      <c r="F11" s="59"/>
      <c r="G11" s="59"/>
      <c r="H11" s="59"/>
    </row>
    <row r="12" spans="1:11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29" t="s">
        <v>83</v>
      </c>
    </row>
    <row r="13" spans="1:11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</row>
    <row r="14" spans="1:11" s="2" customFormat="1" ht="31.5" x14ac:dyDescent="0.25">
      <c r="A14" s="3" t="s">
        <v>6</v>
      </c>
      <c r="B14" s="27">
        <f>SUM(B15:B19)</f>
        <v>955025135</v>
      </c>
      <c r="C14" s="27">
        <v>0</v>
      </c>
      <c r="D14" s="27">
        <f>SUM(D15:D19)</f>
        <v>52876485.68</v>
      </c>
      <c r="E14" s="27">
        <f>SUM(E15:E19)</f>
        <v>54778946.850000001</v>
      </c>
      <c r="F14" s="27">
        <f>SUM(F15:F19)</f>
        <v>54742844.719999999</v>
      </c>
      <c r="G14" s="27">
        <f>SUM(G15:G19)</f>
        <v>87690463.089999989</v>
      </c>
      <c r="H14" s="27">
        <f>+D14+E14+F14+G14</f>
        <v>250088740.33999997</v>
      </c>
      <c r="K14" s="30"/>
    </row>
    <row r="15" spans="1:11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8">
        <v>45674947.890000001</v>
      </c>
      <c r="G15" s="28">
        <v>45904422.460000001</v>
      </c>
      <c r="H15" s="27">
        <f t="shared" ref="H15:H77" si="0">+D15+E15+F15+G15</f>
        <v>181252127.64000002</v>
      </c>
    </row>
    <row r="16" spans="1:11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2">
        <v>2345550</v>
      </c>
      <c r="G16" s="22">
        <v>34980072.579999998</v>
      </c>
      <c r="H16" s="27">
        <f t="shared" si="0"/>
        <v>42030722.579999998</v>
      </c>
      <c r="I16" s="31"/>
    </row>
    <row r="17" spans="1:8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7">
        <f t="shared" si="0"/>
        <v>0</v>
      </c>
    </row>
    <row r="18" spans="1:8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7">
        <f t="shared" si="0"/>
        <v>0</v>
      </c>
    </row>
    <row r="19" spans="1:8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8">
        <v>6722346.8300000001</v>
      </c>
      <c r="G19" s="28">
        <v>6805968.0499999998</v>
      </c>
      <c r="H19" s="27">
        <f t="shared" si="0"/>
        <v>26805890.120000001</v>
      </c>
    </row>
    <row r="20" spans="1:8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25">
        <f>SUM(D21:D29)</f>
        <v>3138565.47</v>
      </c>
      <c r="E20" s="25">
        <f>SUM(E21:E29)</f>
        <v>7741592.790000001</v>
      </c>
      <c r="F20" s="25">
        <f>SUM(F21:F29)</f>
        <v>11636149.810000001</v>
      </c>
      <c r="G20" s="25">
        <f>SUM(G21:G29)</f>
        <v>6297319.29</v>
      </c>
      <c r="H20" s="27">
        <f t="shared" si="0"/>
        <v>28813627.359999999</v>
      </c>
    </row>
    <row r="21" spans="1:8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1">
        <v>2303350.08</v>
      </c>
      <c r="G21" s="21">
        <v>2149357.02</v>
      </c>
      <c r="H21" s="27">
        <f t="shared" si="0"/>
        <v>7736929.3399999999</v>
      </c>
    </row>
    <row r="22" spans="1:8" s="2" customFormat="1" ht="47.2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1">
        <v>42650.31</v>
      </c>
      <c r="G22" s="21">
        <v>14216.77</v>
      </c>
      <c r="H22" s="27">
        <f t="shared" si="0"/>
        <v>1108576.3</v>
      </c>
    </row>
    <row r="23" spans="1:8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1">
        <v>2587576.25</v>
      </c>
      <c r="G23" s="21">
        <v>2824515.5</v>
      </c>
      <c r="H23" s="27">
        <f t="shared" si="0"/>
        <v>9066487.9900000002</v>
      </c>
    </row>
    <row r="24" spans="1:8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1">
        <v>500000</v>
      </c>
      <c r="G24" s="24">
        <v>0</v>
      </c>
      <c r="H24" s="27">
        <f t="shared" si="0"/>
        <v>500000</v>
      </c>
    </row>
    <row r="25" spans="1:8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1">
        <v>3096000</v>
      </c>
      <c r="G25" s="21">
        <v>803500</v>
      </c>
      <c r="H25" s="27">
        <f t="shared" si="0"/>
        <v>6190976</v>
      </c>
    </row>
    <row r="26" spans="1:8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1">
        <v>1512441.58</v>
      </c>
      <c r="G26" s="24">
        <v>0</v>
      </c>
      <c r="H26" s="27">
        <f t="shared" si="0"/>
        <v>1652621.1500000001</v>
      </c>
    </row>
    <row r="27" spans="1:8" ht="63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1">
        <v>1594131.59</v>
      </c>
      <c r="G27" s="21">
        <v>6000</v>
      </c>
      <c r="H27" s="27">
        <f t="shared" si="0"/>
        <v>1699346.58</v>
      </c>
    </row>
    <row r="28" spans="1:8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4">
        <v>0</v>
      </c>
      <c r="G28" s="24">
        <v>499730</v>
      </c>
      <c r="H28" s="27">
        <f t="shared" si="0"/>
        <v>858690</v>
      </c>
    </row>
    <row r="29" spans="1:8" ht="47.2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7">
        <f t="shared" si="0"/>
        <v>0</v>
      </c>
    </row>
    <row r="30" spans="1:8" ht="31.5" x14ac:dyDescent="0.25">
      <c r="A30" s="3" t="s">
        <v>22</v>
      </c>
      <c r="B30" s="27">
        <f>SUM(B31:B39)</f>
        <v>2433181876</v>
      </c>
      <c r="C30" s="24">
        <v>0</v>
      </c>
      <c r="D30" s="27">
        <f>SUM(D31:D39)</f>
        <v>66222771.659999996</v>
      </c>
      <c r="E30" s="27">
        <f>SUM(E31:E39)</f>
        <v>194122923.61999997</v>
      </c>
      <c r="F30" s="27">
        <f>SUM(F31:F39)</f>
        <v>169714252.93000001</v>
      </c>
      <c r="G30" s="27">
        <f>SUM(G31:G39)</f>
        <v>214113530.84</v>
      </c>
      <c r="H30" s="27">
        <f t="shared" si="0"/>
        <v>644173479.04999995</v>
      </c>
    </row>
    <row r="31" spans="1:8" ht="47.2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1">
        <v>158419443.63999999</v>
      </c>
      <c r="G31" s="21">
        <v>204505038.43000001</v>
      </c>
      <c r="H31" s="27">
        <f t="shared" si="0"/>
        <v>613967833.18000007</v>
      </c>
    </row>
    <row r="32" spans="1:8" ht="31.5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4">
        <v>0</v>
      </c>
      <c r="G32" s="24">
        <v>0</v>
      </c>
      <c r="H32" s="27">
        <f t="shared" si="0"/>
        <v>0</v>
      </c>
    </row>
    <row r="33" spans="1:8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4">
        <v>0</v>
      </c>
      <c r="G33" s="24">
        <v>0</v>
      </c>
      <c r="H33" s="27">
        <f t="shared" si="0"/>
        <v>0</v>
      </c>
    </row>
    <row r="34" spans="1:8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4">
        <v>0</v>
      </c>
      <c r="G34" s="24">
        <v>0</v>
      </c>
      <c r="H34" s="27">
        <f t="shared" si="0"/>
        <v>0</v>
      </c>
    </row>
    <row r="35" spans="1:8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21">
        <v>1255494.28</v>
      </c>
      <c r="G35" s="21">
        <v>3582912.46</v>
      </c>
      <c r="H35" s="27">
        <f t="shared" si="0"/>
        <v>4839468.74</v>
      </c>
    </row>
    <row r="36" spans="1:8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4">
        <v>0</v>
      </c>
      <c r="G36" s="24">
        <v>0</v>
      </c>
      <c r="H36" s="27">
        <f t="shared" si="0"/>
        <v>27907</v>
      </c>
    </row>
    <row r="37" spans="1:8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21">
        <v>2357325.52</v>
      </c>
      <c r="G37" s="21">
        <v>1240861.17</v>
      </c>
      <c r="H37" s="27">
        <f t="shared" si="0"/>
        <v>11028254.33</v>
      </c>
    </row>
    <row r="38" spans="1:8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4">
        <v>0</v>
      </c>
      <c r="G38" s="24">
        <v>0</v>
      </c>
      <c r="H38" s="27">
        <f t="shared" si="0"/>
        <v>0</v>
      </c>
    </row>
    <row r="39" spans="1:8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21">
        <v>7681989.4900000002</v>
      </c>
      <c r="G39" s="21">
        <v>4784718.78</v>
      </c>
      <c r="H39" s="27">
        <f t="shared" si="0"/>
        <v>14310015.800000001</v>
      </c>
    </row>
    <row r="40" spans="1:8" ht="31.5" x14ac:dyDescent="0.25">
      <c r="A40" s="3" t="s">
        <v>32</v>
      </c>
      <c r="B40" s="27">
        <f>SUM(B41:B45)</f>
        <v>2500000</v>
      </c>
      <c r="C40" s="39">
        <v>0</v>
      </c>
      <c r="D40" s="25">
        <f t="shared" ref="D40:E40" si="1">SUM(D41:D47)</f>
        <v>0</v>
      </c>
      <c r="E40" s="25">
        <f t="shared" si="1"/>
        <v>0</v>
      </c>
      <c r="F40" s="25">
        <v>0</v>
      </c>
      <c r="G40" s="25">
        <v>0</v>
      </c>
      <c r="H40" s="27">
        <f t="shared" si="0"/>
        <v>0</v>
      </c>
    </row>
    <row r="41" spans="1:8" ht="47.2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4">
        <v>0</v>
      </c>
      <c r="G41" s="24">
        <v>0</v>
      </c>
      <c r="H41" s="27">
        <f t="shared" si="0"/>
        <v>0</v>
      </c>
    </row>
    <row r="42" spans="1:8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4">
        <v>0</v>
      </c>
      <c r="G42" s="24">
        <v>0</v>
      </c>
      <c r="H42" s="27">
        <f t="shared" si="0"/>
        <v>0</v>
      </c>
    </row>
    <row r="43" spans="1:8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4">
        <v>0</v>
      </c>
      <c r="G43" s="24">
        <v>0</v>
      </c>
      <c r="H43" s="27">
        <f t="shared" si="0"/>
        <v>0</v>
      </c>
    </row>
    <row r="44" spans="1:8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4">
        <v>0</v>
      </c>
      <c r="G44" s="24">
        <v>0</v>
      </c>
      <c r="H44" s="27">
        <f t="shared" si="0"/>
        <v>0</v>
      </c>
    </row>
    <row r="45" spans="1:8" ht="63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4">
        <v>0</v>
      </c>
      <c r="G45" s="24">
        <v>0</v>
      </c>
      <c r="H45" s="27">
        <f t="shared" si="0"/>
        <v>0</v>
      </c>
    </row>
    <row r="46" spans="1:8" ht="47.2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4">
        <v>0</v>
      </c>
      <c r="G46" s="24">
        <v>0</v>
      </c>
      <c r="H46" s="27">
        <f t="shared" si="0"/>
        <v>0</v>
      </c>
    </row>
    <row r="47" spans="1:8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4">
        <v>0</v>
      </c>
      <c r="G47" s="24">
        <v>0</v>
      </c>
      <c r="H47" s="27">
        <f t="shared" si="0"/>
        <v>0</v>
      </c>
    </row>
    <row r="48" spans="1:8" ht="31.5" x14ac:dyDescent="0.25">
      <c r="A48" s="3" t="s">
        <v>40</v>
      </c>
      <c r="B48" s="26">
        <v>0</v>
      </c>
      <c r="C48" s="24">
        <v>0</v>
      </c>
      <c r="D48" s="25">
        <f t="shared" ref="D48:E48" si="2">SUM(D49:D55)</f>
        <v>0</v>
      </c>
      <c r="E48" s="25">
        <f t="shared" si="2"/>
        <v>0</v>
      </c>
      <c r="F48" s="25">
        <v>0</v>
      </c>
      <c r="G48" s="25">
        <v>0</v>
      </c>
      <c r="H48" s="27">
        <f t="shared" si="0"/>
        <v>0</v>
      </c>
    </row>
    <row r="49" spans="1:8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4">
        <v>0</v>
      </c>
      <c r="G49" s="24">
        <v>0</v>
      </c>
      <c r="H49" s="27">
        <f t="shared" si="0"/>
        <v>0</v>
      </c>
    </row>
    <row r="50" spans="1:8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4">
        <v>0</v>
      </c>
      <c r="G50" s="24">
        <v>0</v>
      </c>
      <c r="H50" s="27">
        <f t="shared" si="0"/>
        <v>0</v>
      </c>
    </row>
    <row r="51" spans="1:8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4">
        <v>0</v>
      </c>
      <c r="G51" s="24">
        <v>0</v>
      </c>
      <c r="H51" s="27">
        <f t="shared" si="0"/>
        <v>0</v>
      </c>
    </row>
    <row r="52" spans="1:8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4">
        <v>0</v>
      </c>
      <c r="G52" s="24">
        <v>0</v>
      </c>
      <c r="H52" s="27">
        <f t="shared" si="0"/>
        <v>0</v>
      </c>
    </row>
    <row r="53" spans="1:8" ht="47.25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4">
        <v>0</v>
      </c>
      <c r="G53" s="24">
        <v>0</v>
      </c>
      <c r="H53" s="27">
        <f t="shared" si="0"/>
        <v>0</v>
      </c>
    </row>
    <row r="54" spans="1:8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4">
        <v>0</v>
      </c>
      <c r="G54" s="24">
        <v>0</v>
      </c>
      <c r="H54" s="27">
        <f t="shared" si="0"/>
        <v>0</v>
      </c>
    </row>
    <row r="55" spans="1:8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4">
        <v>0</v>
      </c>
      <c r="G55" s="24">
        <v>0</v>
      </c>
      <c r="H55" s="27">
        <f t="shared" si="0"/>
        <v>0</v>
      </c>
    </row>
    <row r="56" spans="1:8" ht="31.5" x14ac:dyDescent="0.25">
      <c r="A56" s="3" t="s">
        <v>48</v>
      </c>
      <c r="B56" s="40">
        <f>SUM(B57:B65)</f>
        <v>132309544</v>
      </c>
      <c r="C56" s="41">
        <v>0</v>
      </c>
      <c r="D56" s="41">
        <f>SUM(D57:D65)</f>
        <v>0</v>
      </c>
      <c r="E56" s="41">
        <f>SUM(E57:E65)</f>
        <v>618214</v>
      </c>
      <c r="F56" s="41">
        <f>SUM(F57:F65)</f>
        <v>3045001.09</v>
      </c>
      <c r="G56" s="41">
        <f>SUM(G57:G65)</f>
        <v>434322.6</v>
      </c>
      <c r="H56" s="27">
        <f t="shared" si="0"/>
        <v>4097537.69</v>
      </c>
    </row>
    <row r="57" spans="1:8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4">
        <v>0</v>
      </c>
      <c r="G57" s="24">
        <v>0</v>
      </c>
      <c r="H57" s="27">
        <f t="shared" si="0"/>
        <v>0</v>
      </c>
    </row>
    <row r="58" spans="1:8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4">
        <v>0</v>
      </c>
      <c r="G58" s="24">
        <v>0</v>
      </c>
      <c r="H58" s="27">
        <f t="shared" si="0"/>
        <v>0</v>
      </c>
    </row>
    <row r="59" spans="1:8" ht="47.25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4">
        <v>0</v>
      </c>
      <c r="G59" s="24">
        <v>0</v>
      </c>
      <c r="H59" s="27">
        <f t="shared" si="0"/>
        <v>0</v>
      </c>
    </row>
    <row r="60" spans="1:8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21">
        <v>3045001.09</v>
      </c>
      <c r="G60" s="24">
        <v>0</v>
      </c>
      <c r="H60" s="27">
        <f t="shared" si="0"/>
        <v>3045001.09</v>
      </c>
    </row>
    <row r="61" spans="1:8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</v>
      </c>
      <c r="F61" s="24">
        <v>0</v>
      </c>
      <c r="G61" s="52">
        <v>434322.6</v>
      </c>
      <c r="H61" s="27">
        <f t="shared" si="0"/>
        <v>1052536.6000000001</v>
      </c>
    </row>
    <row r="62" spans="1:8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4">
        <v>0</v>
      </c>
      <c r="G62" s="24">
        <v>0</v>
      </c>
      <c r="H62" s="27">
        <f t="shared" si="0"/>
        <v>0</v>
      </c>
    </row>
    <row r="63" spans="1:8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4">
        <v>0</v>
      </c>
      <c r="G63" s="24">
        <v>0</v>
      </c>
      <c r="H63" s="27">
        <f t="shared" si="0"/>
        <v>0</v>
      </c>
    </row>
    <row r="64" spans="1:8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4">
        <v>0</v>
      </c>
      <c r="G64" s="24">
        <v>0</v>
      </c>
      <c r="H64" s="27">
        <f t="shared" si="0"/>
        <v>0</v>
      </c>
    </row>
    <row r="65" spans="1:8" ht="63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4">
        <v>0</v>
      </c>
      <c r="G65" s="24">
        <v>0</v>
      </c>
      <c r="H65" s="27">
        <f t="shared" si="0"/>
        <v>0</v>
      </c>
    </row>
    <row r="66" spans="1:8" x14ac:dyDescent="0.25">
      <c r="A66" s="3" t="s">
        <v>57</v>
      </c>
      <c r="B66" s="49">
        <f>+B67+B68+B69+B70</f>
        <v>40000000</v>
      </c>
      <c r="C66" s="50">
        <v>0</v>
      </c>
      <c r="D66" s="41">
        <f>SUM(D67:D70)</f>
        <v>0</v>
      </c>
      <c r="E66" s="41">
        <f t="shared" ref="E66:G66" si="3">SUM(E67:E70)</f>
        <v>0</v>
      </c>
      <c r="F66" s="41">
        <f t="shared" si="3"/>
        <v>6887468.9400000004</v>
      </c>
      <c r="G66" s="41">
        <f t="shared" si="3"/>
        <v>0</v>
      </c>
      <c r="H66" s="27">
        <f t="shared" si="0"/>
        <v>6887468.9400000004</v>
      </c>
    </row>
    <row r="67" spans="1:8" ht="31.5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48">
        <v>6887468.9400000004</v>
      </c>
      <c r="G67" s="24">
        <v>0</v>
      </c>
      <c r="H67" s="27">
        <f t="shared" si="0"/>
        <v>6887468.9400000004</v>
      </c>
    </row>
    <row r="68" spans="1:8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4">
        <v>0</v>
      </c>
      <c r="G68" s="24">
        <v>0</v>
      </c>
      <c r="H68" s="27">
        <f t="shared" si="0"/>
        <v>0</v>
      </c>
    </row>
    <row r="69" spans="1:8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4">
        <v>0</v>
      </c>
      <c r="G69" s="24">
        <v>0</v>
      </c>
      <c r="H69" s="27">
        <f t="shared" si="0"/>
        <v>0</v>
      </c>
    </row>
    <row r="70" spans="1:8" ht="63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4">
        <v>0</v>
      </c>
      <c r="G70" s="24">
        <v>0</v>
      </c>
      <c r="H70" s="27">
        <f t="shared" si="0"/>
        <v>0</v>
      </c>
    </row>
    <row r="71" spans="1:8" ht="47.25" x14ac:dyDescent="0.25">
      <c r="A71" s="3" t="s">
        <v>62</v>
      </c>
      <c r="B71" s="26">
        <v>0</v>
      </c>
      <c r="C71" s="24">
        <v>0</v>
      </c>
      <c r="D71" s="27">
        <f>SUM(D72:D73)</f>
        <v>0</v>
      </c>
      <c r="E71" s="27">
        <v>0</v>
      </c>
      <c r="F71" s="27">
        <v>0</v>
      </c>
      <c r="G71" s="27">
        <v>0</v>
      </c>
      <c r="H71" s="27">
        <f t="shared" si="0"/>
        <v>0</v>
      </c>
    </row>
    <row r="72" spans="1:8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4">
        <v>0</v>
      </c>
      <c r="G72" s="24">
        <v>0</v>
      </c>
      <c r="H72" s="27">
        <f t="shared" si="0"/>
        <v>0</v>
      </c>
    </row>
    <row r="73" spans="1:8" ht="47.25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4">
        <v>0</v>
      </c>
      <c r="G73" s="24">
        <v>0</v>
      </c>
      <c r="H73" s="27">
        <f t="shared" si="0"/>
        <v>0</v>
      </c>
    </row>
    <row r="74" spans="1:8" x14ac:dyDescent="0.25">
      <c r="A74" s="3" t="s">
        <v>65</v>
      </c>
      <c r="B74" s="26">
        <v>0</v>
      </c>
      <c r="C74" s="24">
        <v>0</v>
      </c>
      <c r="D74" s="27">
        <f>SUM(D75:D77)</f>
        <v>0</v>
      </c>
      <c r="E74" s="27">
        <v>0</v>
      </c>
      <c r="F74" s="27">
        <v>0</v>
      </c>
      <c r="G74" s="27">
        <v>0</v>
      </c>
      <c r="H74" s="27">
        <f t="shared" si="0"/>
        <v>0</v>
      </c>
    </row>
    <row r="75" spans="1:8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4">
        <v>0</v>
      </c>
      <c r="G75" s="24">
        <v>0</v>
      </c>
      <c r="H75" s="27">
        <f t="shared" si="0"/>
        <v>0</v>
      </c>
    </row>
    <row r="76" spans="1:8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4">
        <v>0</v>
      </c>
      <c r="G76" s="24">
        <v>0</v>
      </c>
      <c r="H76" s="27">
        <f t="shared" si="0"/>
        <v>0</v>
      </c>
    </row>
    <row r="77" spans="1:8" ht="47.25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4">
        <v>0</v>
      </c>
      <c r="G77" s="24">
        <v>0</v>
      </c>
      <c r="H77" s="27">
        <f t="shared" si="0"/>
        <v>0</v>
      </c>
    </row>
    <row r="78" spans="1:8" x14ac:dyDescent="0.25">
      <c r="A78" s="16" t="s">
        <v>69</v>
      </c>
      <c r="B78" s="34">
        <f t="shared" ref="B78" si="4">SUM(B14,B20,B30,B40,B48,B56,B66,B71)</f>
        <v>3769466554</v>
      </c>
      <c r="C78" s="34">
        <v>0</v>
      </c>
      <c r="D78" s="51">
        <f>SUM(D14,D20,D30,D40,D48,D56,D66,D71)</f>
        <v>122237822.81</v>
      </c>
      <c r="E78" s="51">
        <f>SUM(E14,E20,E30,E40,E48,E56,E66,E71)</f>
        <v>257261677.25999999</v>
      </c>
      <c r="F78" s="51">
        <f>SUM(F14,F20,F30,F40,F48,F56,F66,F71)</f>
        <v>246025717.49000001</v>
      </c>
      <c r="G78" s="51">
        <f>SUM(G14,G20,G30,G40,G48,G56,G66,G71)</f>
        <v>308535635.82000005</v>
      </c>
      <c r="H78" s="51">
        <f>+D78+E78+F78+G78</f>
        <v>934060853.38</v>
      </c>
    </row>
    <row r="79" spans="1:8" ht="31.5" x14ac:dyDescent="0.25">
      <c r="A79" s="16" t="s">
        <v>70</v>
      </c>
      <c r="B79" s="35"/>
      <c r="C79" s="35"/>
      <c r="D79" s="36"/>
      <c r="E79" s="36"/>
      <c r="F79" s="36"/>
      <c r="G79" s="36"/>
      <c r="H79" s="51">
        <f t="shared" ref="H79" si="5">+D79+E79+F79+G79</f>
        <v>0</v>
      </c>
    </row>
    <row r="80" spans="1:8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</row>
    <row r="81" spans="1:8" ht="47.2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</row>
    <row r="82" spans="1:8" ht="47.2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</row>
    <row r="83" spans="1:8" ht="31.5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</row>
    <row r="84" spans="1:8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</row>
    <row r="85" spans="1:8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</row>
    <row r="86" spans="1:8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</row>
    <row r="87" spans="1:8" ht="47.2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</row>
    <row r="88" spans="1:8" ht="31.5" x14ac:dyDescent="0.25">
      <c r="A88" s="16" t="s">
        <v>79</v>
      </c>
      <c r="B88" s="37"/>
      <c r="C88" s="37"/>
      <c r="D88" s="34"/>
      <c r="E88" s="34"/>
      <c r="F88" s="34"/>
      <c r="G88" s="34"/>
      <c r="H88" s="34"/>
    </row>
    <row r="89" spans="1:8" ht="31.5" x14ac:dyDescent="0.25">
      <c r="A89" s="17" t="s">
        <v>80</v>
      </c>
      <c r="B89" s="38">
        <f>+B78</f>
        <v>3769466554</v>
      </c>
      <c r="C89" s="38">
        <f>+C78</f>
        <v>0</v>
      </c>
      <c r="D89" s="38">
        <f>D78</f>
        <v>122237822.81</v>
      </c>
      <c r="E89" s="38">
        <f>E78</f>
        <v>257261677.25999999</v>
      </c>
      <c r="F89" s="38">
        <f>F78</f>
        <v>246025717.49000001</v>
      </c>
      <c r="G89" s="38">
        <f>+G78</f>
        <v>308535635.82000005</v>
      </c>
      <c r="H89" s="38">
        <f t="shared" ref="H89" si="6">H78</f>
        <v>934060853.38</v>
      </c>
    </row>
    <row r="90" spans="1:8" x14ac:dyDescent="0.25">
      <c r="A90" s="20" t="s">
        <v>90</v>
      </c>
      <c r="B90" s="7"/>
      <c r="C90" s="7"/>
      <c r="D90" s="5"/>
      <c r="E90" s="5"/>
      <c r="F90" s="5"/>
      <c r="G90" s="5"/>
    </row>
    <row r="91" spans="1:8" x14ac:dyDescent="0.25">
      <c r="A91" s="6" t="s">
        <v>91</v>
      </c>
      <c r="B91" s="7"/>
      <c r="C91" s="7"/>
      <c r="D91" s="5"/>
      <c r="E91" s="5"/>
      <c r="F91" s="5"/>
      <c r="G91" s="5"/>
    </row>
    <row r="92" spans="1:8" x14ac:dyDescent="0.25">
      <c r="A92" s="6" t="s">
        <v>92</v>
      </c>
      <c r="B92" s="7"/>
      <c r="C92" s="7"/>
      <c r="D92" s="5"/>
      <c r="E92" s="5"/>
      <c r="F92" s="5"/>
      <c r="G92" s="5"/>
    </row>
    <row r="93" spans="1:8" x14ac:dyDescent="0.25">
      <c r="A93" s="6" t="s">
        <v>93</v>
      </c>
      <c r="B93" s="7"/>
      <c r="C93" s="7"/>
      <c r="D93" s="5"/>
      <c r="E93" s="5"/>
      <c r="F93" s="5"/>
      <c r="G93" s="5"/>
    </row>
    <row r="94" spans="1:8" x14ac:dyDescent="0.25">
      <c r="A94" s="19" t="s">
        <v>94</v>
      </c>
      <c r="B94" s="7"/>
      <c r="C94" s="7"/>
      <c r="D94" s="5"/>
      <c r="E94" s="5"/>
      <c r="F94" s="5"/>
      <c r="G94" s="5"/>
    </row>
    <row r="95" spans="1:8" x14ac:dyDescent="0.25">
      <c r="A95" s="6" t="s">
        <v>96</v>
      </c>
      <c r="B95" s="7"/>
      <c r="C95" s="7"/>
      <c r="D95" s="5"/>
      <c r="E95" s="5"/>
      <c r="F95" s="5"/>
      <c r="G95" s="5"/>
    </row>
    <row r="96" spans="1:8" x14ac:dyDescent="0.25">
      <c r="A96" s="6" t="s">
        <v>95</v>
      </c>
      <c r="B96" s="7"/>
      <c r="C96" s="7"/>
      <c r="D96" s="5"/>
      <c r="E96" s="5"/>
      <c r="F96" s="5"/>
      <c r="G96" s="5"/>
    </row>
    <row r="97" spans="1:8" x14ac:dyDescent="0.25">
      <c r="A97" s="4"/>
      <c r="D97" s="5"/>
      <c r="E97" s="5"/>
      <c r="F97" s="5"/>
      <c r="G97" s="5"/>
    </row>
    <row r="98" spans="1:8" x14ac:dyDescent="0.25">
      <c r="A98" s="4"/>
      <c r="D98" s="5"/>
      <c r="E98" s="5"/>
      <c r="F98" s="5"/>
      <c r="G98" s="5"/>
    </row>
    <row r="99" spans="1:8" x14ac:dyDescent="0.25">
      <c r="A99" s="4"/>
      <c r="D99" s="5"/>
      <c r="E99" s="5"/>
      <c r="F99" s="5"/>
      <c r="G99" s="5"/>
    </row>
    <row r="100" spans="1:8" x14ac:dyDescent="0.25">
      <c r="A100" s="4"/>
      <c r="D100" s="5"/>
      <c r="E100" s="5"/>
      <c r="F100" s="5"/>
      <c r="G100" s="5"/>
    </row>
    <row r="101" spans="1:8" x14ac:dyDescent="0.25">
      <c r="A101" s="4"/>
      <c r="D101" s="5"/>
      <c r="E101" s="5"/>
      <c r="F101" s="5"/>
      <c r="G101" s="5"/>
    </row>
    <row r="102" spans="1:8" x14ac:dyDescent="0.25">
      <c r="A102" s="4"/>
      <c r="D102" s="5"/>
      <c r="E102" s="5"/>
      <c r="F102" s="5"/>
      <c r="G102" s="5"/>
    </row>
    <row r="103" spans="1:8" x14ac:dyDescent="0.25">
      <c r="A103" s="56" t="s">
        <v>82</v>
      </c>
      <c r="B103" s="56"/>
      <c r="C103" s="56"/>
      <c r="D103" s="56"/>
      <c r="E103" s="56"/>
      <c r="F103" s="56"/>
      <c r="G103" s="56"/>
      <c r="H103" s="56"/>
    </row>
    <row r="104" spans="1:8" x14ac:dyDescent="0.25">
      <c r="B104" s="1"/>
      <c r="C104" s="32"/>
    </row>
    <row r="105" spans="1:8" x14ac:dyDescent="0.25">
      <c r="B105" s="1"/>
      <c r="C105" s="32"/>
    </row>
    <row r="106" spans="1:8" ht="18.75" customHeight="1" x14ac:dyDescent="0.25">
      <c r="A106" s="57" t="s">
        <v>85</v>
      </c>
      <c r="B106" s="57"/>
      <c r="D106" s="57" t="s">
        <v>84</v>
      </c>
      <c r="E106" s="57"/>
      <c r="F106" s="57"/>
      <c r="G106" s="57"/>
      <c r="H106" s="57"/>
    </row>
    <row r="107" spans="1:8" ht="24" customHeight="1" x14ac:dyDescent="0.25">
      <c r="A107" s="58" t="s">
        <v>100</v>
      </c>
      <c r="B107" s="58"/>
      <c r="C107" s="1"/>
      <c r="D107" s="58" t="s">
        <v>86</v>
      </c>
      <c r="E107" s="58"/>
      <c r="F107" s="58"/>
      <c r="G107" s="58"/>
      <c r="H107" s="58"/>
    </row>
    <row r="108" spans="1:8" ht="24" customHeight="1" x14ac:dyDescent="0.25">
      <c r="B108" s="1"/>
      <c r="C108" s="1"/>
    </row>
    <row r="109" spans="1:8" ht="24" customHeight="1" x14ac:dyDescent="0.25">
      <c r="B109" s="1"/>
      <c r="C109" s="1"/>
    </row>
    <row r="112" spans="1:8" x14ac:dyDescent="0.25">
      <c r="A112" s="55" t="s">
        <v>2</v>
      </c>
      <c r="B112" s="55"/>
      <c r="C112" s="55"/>
      <c r="D112" s="55"/>
      <c r="E112" s="55"/>
      <c r="F112" s="55"/>
      <c r="G112" s="55"/>
      <c r="H112" s="55"/>
    </row>
    <row r="113" spans="1:8" x14ac:dyDescent="0.25">
      <c r="A113" s="53" t="s">
        <v>3</v>
      </c>
      <c r="B113" s="53"/>
      <c r="C113" s="53"/>
      <c r="D113" s="53"/>
      <c r="E113" s="53"/>
      <c r="F113" s="53"/>
      <c r="G113" s="53"/>
      <c r="H113" s="53"/>
    </row>
    <row r="117" spans="1:8" x14ac:dyDescent="0.25">
      <c r="B117" s="9"/>
      <c r="C117" s="9"/>
    </row>
  </sheetData>
  <mergeCells count="15">
    <mergeCell ref="A8:H8"/>
    <mergeCell ref="A1:D3"/>
    <mergeCell ref="A4:H4"/>
    <mergeCell ref="A5:H5"/>
    <mergeCell ref="A6:H6"/>
    <mergeCell ref="A7:H7"/>
    <mergeCell ref="A113:H113"/>
    <mergeCell ref="A9:H9"/>
    <mergeCell ref="A112:H112"/>
    <mergeCell ref="A103:H103"/>
    <mergeCell ref="D106:H106"/>
    <mergeCell ref="D107:H107"/>
    <mergeCell ref="A106:B106"/>
    <mergeCell ref="A107:B107"/>
    <mergeCell ref="D11:H11"/>
  </mergeCells>
  <hyperlinks>
    <hyperlink ref="A113" r:id="rId1"/>
  </hyperlinks>
  <printOptions horizontalCentered="1"/>
  <pageMargins left="0.15748031496062992" right="0.15748031496062992" top="0.39370078740157483" bottom="0.39370078740157483" header="0.31496062992125984" footer="0.31496062992125984"/>
  <pageSetup scale="70" orientation="landscape" horizontalDpi="0" verticalDpi="0" r:id="rId2"/>
  <rowBreaks count="4" manualBreakCount="4">
    <brk id="31" max="7" man="1"/>
    <brk id="47" max="16383" man="1"/>
    <brk id="68" max="7" man="1"/>
    <brk id="89" max="7" man="1"/>
  </rowBreaks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2024-05-07T17:51:59Z</cp:lastPrinted>
  <dcterms:created xsi:type="dcterms:W3CDTF">2018-08-01T15:16:23Z</dcterms:created>
  <dcterms:modified xsi:type="dcterms:W3CDTF">2024-05-16T13:09:30Z</dcterms:modified>
</cp:coreProperties>
</file>