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4"/>
  </bookViews>
  <sheets>
    <sheet name="CONC. COLECTORA " sheetId="6" r:id="rId1"/>
    <sheet name="CONC. ELECT" sheetId="5" r:id="rId2"/>
    <sheet name="CONCIL. CTA. UNICA (CAPT DIRE)" sheetId="4" r:id="rId3"/>
    <sheet name="Conciliacion Ant. Fin." sheetId="3" r:id="rId4"/>
    <sheet name="Conc. Tesorero 2022 " sheetId="2" r:id="rId5"/>
    <sheet name="Hoja1" sheetId="1" r:id="rId6"/>
  </sheets>
  <calcPr calcId="152511"/>
</workbook>
</file>

<file path=xl/calcChain.xml><?xml version="1.0" encoding="utf-8"?>
<calcChain xmlns="http://schemas.openxmlformats.org/spreadsheetml/2006/main">
  <c r="G39" i="6" l="1"/>
  <c r="G12" i="5" l="1"/>
  <c r="G16" i="5"/>
  <c r="G22" i="5"/>
  <c r="G28" i="5" s="1"/>
  <c r="G33" i="5"/>
  <c r="G37" i="5"/>
  <c r="F42" i="5"/>
  <c r="G43" i="5"/>
  <c r="G12" i="4" l="1"/>
  <c r="G17" i="4"/>
  <c r="G21" i="4"/>
  <c r="G23" i="4"/>
  <c r="G28" i="4" s="1"/>
  <c r="G32" i="4" s="1"/>
  <c r="G37" i="4"/>
  <c r="G43" i="4"/>
  <c r="G48" i="4" s="1"/>
  <c r="G46" i="4"/>
  <c r="G12" i="3" l="1"/>
  <c r="G16" i="3"/>
  <c r="G22" i="3"/>
  <c r="G24" i="3"/>
  <c r="G28" i="3"/>
  <c r="G31" i="3"/>
  <c r="G36" i="3"/>
  <c r="G39" i="3"/>
  <c r="G47" i="3"/>
  <c r="G48" i="3"/>
  <c r="G12" i="2" l="1"/>
  <c r="G19" i="2"/>
  <c r="G23" i="2"/>
  <c r="G25" i="2"/>
  <c r="G29" i="2" s="1"/>
  <c r="G33" i="2" s="1"/>
  <c r="G38" i="2"/>
  <c r="G43" i="2"/>
  <c r="G47" i="2"/>
  <c r="G49" i="2"/>
</calcChain>
</file>

<file path=xl/comments1.xml><?xml version="1.0" encoding="utf-8"?>
<comments xmlns="http://schemas.openxmlformats.org/spreadsheetml/2006/main">
  <authors>
    <author>Autor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<sst xmlns="http://schemas.openxmlformats.org/spreadsheetml/2006/main" count="211" uniqueCount="106">
  <si>
    <t>DIRECTOR FINANCIERO</t>
  </si>
  <si>
    <t>ENC.CONTABILIDAD</t>
  </si>
  <si>
    <t>REVISADO POR</t>
  </si>
  <si>
    <t xml:space="preserve">                   PREPARADO POR</t>
  </si>
  <si>
    <t xml:space="preserve">    BALANCE EN BANCO...............………………..</t>
  </si>
  <si>
    <t>Sub-total…………………………………………………</t>
  </si>
  <si>
    <t>Librs. Transito anterior…………………………………………………………………….</t>
  </si>
  <si>
    <t>Libramientos pagados ………………………………….. …..............…………..</t>
  </si>
  <si>
    <t>MENOS:</t>
  </si>
  <si>
    <t>Total Ingresos...................................................................</t>
  </si>
  <si>
    <t>Ingresos por deduccion recibidas………………………………………………….</t>
  </si>
  <si>
    <t>Ingresos por deduccion E/D No. 4631………………….…………………………..</t>
  </si>
  <si>
    <t>Transferencia recibida de la Cuenta 010-252290-1 ………………………………</t>
  </si>
  <si>
    <t>MAS:</t>
  </si>
  <si>
    <t>Sub-total...................................................................</t>
  </si>
  <si>
    <t>Depósito realizados mes de Julio/2023…………………………………………….</t>
  </si>
  <si>
    <t>Balance en el mes anterior Junio/2023………………………………………………….</t>
  </si>
  <si>
    <t>MOVIMIENTOS REALIZADOS POR EL BANCO:</t>
  </si>
  <si>
    <t>BALANCE SEGÚN EL BANCO……………………………………………………...……………………</t>
  </si>
  <si>
    <t>Deposito en transito de la Unica a la Tesorero……………………………………………………………..</t>
  </si>
  <si>
    <t>Asignacion cuota pago Credito en transito……………………………………</t>
  </si>
  <si>
    <t>En transito ……………………………………………………………….………….</t>
  </si>
  <si>
    <t>PARA IGUALAR CON EL BANCO:</t>
  </si>
  <si>
    <t>BALANCE EN LIBRO-----------------------------------------------------</t>
  </si>
  <si>
    <t>Sub Total…………………………………………………….</t>
  </si>
  <si>
    <t>Dep. transferido fondo1001………………………………………………………..</t>
  </si>
  <si>
    <t>Libramientos pagados……………………………………………………………..</t>
  </si>
  <si>
    <t>Total Ingresos------------------------------------</t>
  </si>
  <si>
    <t>Ingresos por deduccion E/D No. 4631………………………………………………</t>
  </si>
  <si>
    <t>Transf. recibida de la Cuenta 010-252290-1 (dep. Loteria)……………….……………………</t>
  </si>
  <si>
    <t>Transf. recibida de la Cuenta 010-252290-1 ( ingresos de clientes)……………</t>
  </si>
  <si>
    <t>MAS</t>
  </si>
  <si>
    <t>Sub-total ------------------------------</t>
  </si>
  <si>
    <t>Depósito realizados mes de Julio/2023……………………………………..</t>
  </si>
  <si>
    <t>Balance en libro del mes anterior Junio/2023……………………………</t>
  </si>
  <si>
    <t>31 Julio 2023</t>
  </si>
  <si>
    <t>Fondo 2079001000</t>
  </si>
  <si>
    <t>FECHA</t>
  </si>
  <si>
    <t xml:space="preserve">BANRESERVAS CUENTA TESORERO 010-238489-4 </t>
  </si>
  <si>
    <t>VALOR EN RD$</t>
  </si>
  <si>
    <t>CONCILIACION DE CUENTA BANCARIA</t>
  </si>
  <si>
    <t>SANTO DOMINGO, D.N.</t>
  </si>
  <si>
    <t>COMEDORES ECONOMICOS DEL ESTADO</t>
  </si>
  <si>
    <t xml:space="preserve">    PREPARADO POR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</si>
  <si>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</si>
  <si>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transito del mes anterior……………………………………………………</t>
  </si>
  <si>
    <t>Cheque No. 683  transito del mes anterior pendiente……………………………………………………</t>
  </si>
  <si>
    <t>Total valor Cheques del mes ……………………………………………………</t>
  </si>
  <si>
    <t>Transf. Enviada a la UASD……………………………………..</t>
  </si>
  <si>
    <t>Comisión Bancaria............………....................................</t>
  </si>
  <si>
    <t>Impuestos elab. cheque.................…………………………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</si>
  <si>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</si>
  <si>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Libr.Fondo Reponible 2583  ……………………………………………</t>
  </si>
  <si>
    <t>Depósito realizados mes de Julio/2023……....</t>
  </si>
  <si>
    <t>Balance en el mes anterior Junio/2023……….</t>
  </si>
  <si>
    <t>BALANCE SEGÚN EL BANCO……………………………………………………………………………..</t>
  </si>
  <si>
    <t>Cheque en tránsito...............…………………………</t>
  </si>
  <si>
    <t>Comision Bancaria ……………………………………………..</t>
  </si>
  <si>
    <t>Impuesto por elab. De cheques……………………………..</t>
  </si>
  <si>
    <t>Cheques del mes……………………………………………….</t>
  </si>
  <si>
    <t>Libr.Fondo Reponible……………………………………………</t>
  </si>
  <si>
    <t>Depósito realizados mes de Julio/2023………………..….</t>
  </si>
  <si>
    <t>Balance en libro del mes anterior Junio/2023……………</t>
  </si>
  <si>
    <t>BANRESERVAS CUENTA ANTICIPOS FINANCIEROS 010-252595-1</t>
  </si>
  <si>
    <t>Transferencia Enviada………….....…………………………………</t>
  </si>
  <si>
    <t>Transf. recibida Edeeste………………....…………………………..………</t>
  </si>
  <si>
    <t>Tranf. recibida de Macapi………….…………………………………………</t>
  </si>
  <si>
    <t>Transf. Procuradura Gral de la Rep……………………………………………….</t>
  </si>
  <si>
    <t>Depósito realizados Julio/2023…………………………………….</t>
  </si>
  <si>
    <t>Balance en el mes anterior Junio/2023…………………………</t>
  </si>
  <si>
    <t>BALANCE SEGÚN EL BANCO</t>
  </si>
  <si>
    <t>Depósito…………………….………………............................................</t>
  </si>
  <si>
    <t>Libramientos  en tránsito...............……………………………………..</t>
  </si>
  <si>
    <t>Sub-total--------------------------------------</t>
  </si>
  <si>
    <t>Total Ingresos--------------------------------------</t>
  </si>
  <si>
    <t>Depósito realizados Loteria Nacional Julio/2023</t>
  </si>
  <si>
    <t>Balance en libro del mes anterior Junio/2023</t>
  </si>
  <si>
    <t>BANRESERVAS CUENTA UNICA 010-252290-1</t>
  </si>
  <si>
    <t>PREPARADO POR</t>
  </si>
  <si>
    <t>Total pagos y desembolsos…………………………………….…………</t>
  </si>
  <si>
    <t>Comision bancaria……………………………………………………………</t>
  </si>
  <si>
    <t>Impuesto por transf. A cuenta Unica 010-25229-01............………..................................................</t>
  </si>
  <si>
    <t>Transferencia enviada a Cuenta Unica del Tesoro 010-25229-01…………………….</t>
  </si>
  <si>
    <t>Transf recibida Edeeste…………………………………………………..</t>
  </si>
  <si>
    <t xml:space="preserve"> </t>
  </si>
  <si>
    <t>Depósito realizados mes Julio/2023</t>
  </si>
  <si>
    <t>Balance en el mes anterior Junio/2023</t>
  </si>
  <si>
    <t>Depósitos en Tránsito...............................................</t>
  </si>
  <si>
    <t>Libramientos  en tránsito...............…………………………</t>
  </si>
  <si>
    <t>Total pagos y desembolsos………………………………………………….</t>
  </si>
  <si>
    <t>SUB-TOTAL--------------------------------------</t>
  </si>
  <si>
    <t>Transf recibida……...……………………………………………………………</t>
  </si>
  <si>
    <t>Depósito realizados mes de Julio/2023</t>
  </si>
  <si>
    <t>31 de Julio 2023</t>
  </si>
  <si>
    <t>BANRESERVAS CUENTA ELECTRONICA 016-001801-3</t>
  </si>
  <si>
    <t>Cheque Emitido………………………………………………….</t>
  </si>
  <si>
    <t>Aviso de credito…………………………………………………………</t>
  </si>
  <si>
    <t>Depósito realizados mes de Julio/2023………..</t>
  </si>
  <si>
    <t>Balance en el mes anterior Junio/2023…………</t>
  </si>
  <si>
    <t>Cheques Emitido</t>
  </si>
  <si>
    <t>Transferencia recibida……………………………..</t>
  </si>
  <si>
    <t>Transferencia Recibidas...……………………………….</t>
  </si>
  <si>
    <t>Aviso de credito...……………………………….</t>
  </si>
  <si>
    <t>Depósito realizados mes de Julio/2023…………………………..</t>
  </si>
  <si>
    <t>Balance en libro del mes anterior Junio/2023…………..</t>
  </si>
  <si>
    <t>BANRESERVAS CUENTA COLECTORA 010-0250055-0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</si>
</sst>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0.00;[Red]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b/>
      <sz val="12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39" fontId="3" fillId="0" borderId="0"/>
    <xf numFmtId="0" fontId="3" fillId="0" borderId="0"/>
    <xf numFmtId="39" fontId="3" fillId="0" borderId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2" fillId="0" borderId="0" xfId="0" applyFont="1" applyFill="1"/>
    <xf numFmtId="39" fontId="4" fillId="0" borderId="0" xfId="2" applyFont="1" applyBorder="1" applyAlignment="1">
      <alignment horizontal="center"/>
    </xf>
    <xf numFmtId="39" fontId="5" fillId="0" borderId="0" xfId="2" applyFont="1"/>
    <xf numFmtId="39" fontId="5" fillId="0" borderId="0" xfId="2" applyFont="1" applyBorder="1" applyAlignment="1"/>
    <xf numFmtId="39" fontId="4" fillId="0" borderId="0" xfId="2" applyFont="1" applyBorder="1" applyAlignment="1"/>
    <xf numFmtId="39" fontId="6" fillId="0" borderId="0" xfId="2" applyFont="1" applyBorder="1" applyAlignment="1">
      <alignment horizontal="center"/>
    </xf>
    <xf numFmtId="39" fontId="6" fillId="0" borderId="1" xfId="2" applyFont="1" applyBorder="1" applyAlignment="1">
      <alignment horizontal="center"/>
    </xf>
    <xf numFmtId="39" fontId="6" fillId="0" borderId="0" xfId="2" applyFont="1" applyBorder="1" applyAlignment="1"/>
    <xf numFmtId="0" fontId="0" fillId="0" borderId="0" xfId="0" applyFill="1"/>
    <xf numFmtId="39" fontId="6" fillId="0" borderId="2" xfId="2" applyFont="1" applyBorder="1" applyAlignment="1">
      <alignment horizontal="center"/>
    </xf>
    <xf numFmtId="39" fontId="3" fillId="0" borderId="0" xfId="2" applyFont="1" applyBorder="1" applyAlignment="1"/>
    <xf numFmtId="39" fontId="3" fillId="0" borderId="2" xfId="2" applyFont="1" applyFill="1" applyBorder="1"/>
    <xf numFmtId="39" fontId="3" fillId="0" borderId="2" xfId="2" applyFont="1" applyFill="1" applyBorder="1" applyAlignment="1"/>
    <xf numFmtId="39" fontId="6" fillId="0" borderId="2" xfId="2" applyFont="1" applyFill="1" applyBorder="1" applyAlignment="1"/>
    <xf numFmtId="39" fontId="3" fillId="0" borderId="0" xfId="2" applyFont="1"/>
    <xf numFmtId="4" fontId="7" fillId="0" borderId="0" xfId="3" applyNumberFormat="1" applyFont="1" applyFill="1" applyBorder="1"/>
    <xf numFmtId="39" fontId="3" fillId="0" borderId="0" xfId="2" applyFont="1" applyFill="1"/>
    <xf numFmtId="0" fontId="6" fillId="0" borderId="0" xfId="3" applyFont="1" applyFill="1"/>
    <xf numFmtId="0" fontId="3" fillId="0" borderId="2" xfId="3" applyFont="1" applyFill="1" applyBorder="1"/>
    <xf numFmtId="0" fontId="3" fillId="0" borderId="0" xfId="3" applyFont="1" applyFill="1"/>
    <xf numFmtId="4" fontId="7" fillId="2" borderId="3" xfId="3" applyNumberFormat="1" applyFont="1" applyFill="1" applyBorder="1"/>
    <xf numFmtId="39" fontId="6" fillId="0" borderId="0" xfId="4" applyFont="1" applyFill="1" applyBorder="1" applyAlignment="1">
      <alignment horizontal="right"/>
    </xf>
    <xf numFmtId="39" fontId="3" fillId="0" borderId="0" xfId="2" applyFont="1" applyFill="1" applyBorder="1" applyAlignment="1">
      <alignment horizontal="right"/>
    </xf>
    <xf numFmtId="49" fontId="3" fillId="0" borderId="0" xfId="2" applyNumberFormat="1" applyFont="1" applyFill="1" applyBorder="1" applyAlignment="1">
      <alignment horizontal="center"/>
    </xf>
    <xf numFmtId="39" fontId="6" fillId="0" borderId="0" xfId="2" applyFont="1" applyFill="1"/>
    <xf numFmtId="4" fontId="3" fillId="0" borderId="0" xfId="2" applyNumberFormat="1" applyFont="1" applyFill="1" applyBorder="1" applyAlignment="1">
      <alignment horizontal="center"/>
    </xf>
    <xf numFmtId="164" fontId="3" fillId="0" borderId="4" xfId="2" applyNumberFormat="1" applyFont="1" applyFill="1" applyBorder="1" applyAlignment="1">
      <alignment horizontal="right"/>
    </xf>
    <xf numFmtId="165" fontId="3" fillId="0" borderId="0" xfId="3" applyNumberFormat="1" applyFont="1" applyFill="1"/>
    <xf numFmtId="39" fontId="3" fillId="0" borderId="0" xfId="4" applyFont="1" applyFill="1"/>
    <xf numFmtId="164" fontId="3" fillId="0" borderId="2" xfId="2" applyNumberFormat="1" applyFont="1" applyFill="1" applyBorder="1" applyAlignment="1">
      <alignment horizontal="right"/>
    </xf>
    <xf numFmtId="4" fontId="3" fillId="0" borderId="0" xfId="2" applyNumberFormat="1" applyFont="1" applyFill="1"/>
    <xf numFmtId="4" fontId="3" fillId="0" borderId="5" xfId="3" quotePrefix="1" applyNumberFormat="1" applyFont="1" applyFill="1" applyBorder="1"/>
    <xf numFmtId="4" fontId="3" fillId="0" borderId="4" xfId="3" quotePrefix="1" applyNumberFormat="1" applyFont="1" applyFill="1" applyBorder="1"/>
    <xf numFmtId="4" fontId="3" fillId="0" borderId="2" xfId="3" quotePrefix="1" applyNumberFormat="1" applyFont="1" applyFill="1" applyBorder="1"/>
    <xf numFmtId="49" fontId="3" fillId="0" borderId="0" xfId="2" applyNumberFormat="1" applyFont="1" applyFill="1" applyBorder="1" applyAlignment="1"/>
    <xf numFmtId="39" fontId="3" fillId="0" borderId="4" xfId="2" applyFont="1" applyFill="1" applyBorder="1" applyAlignment="1">
      <alignment horizontal="right"/>
    </xf>
    <xf numFmtId="39" fontId="3" fillId="0" borderId="0" xfId="4" applyFont="1" applyFill="1" applyAlignment="1">
      <alignment horizontal="left"/>
    </xf>
    <xf numFmtId="39" fontId="3" fillId="0" borderId="2" xfId="4" applyFont="1" applyFill="1" applyBorder="1"/>
    <xf numFmtId="39" fontId="3" fillId="0" borderId="6" xfId="4" applyFont="1" applyFill="1" applyBorder="1" applyAlignment="1">
      <alignment horizontal="left"/>
    </xf>
    <xf numFmtId="39" fontId="6" fillId="0" borderId="7" xfId="2" applyFont="1" applyFill="1" applyBorder="1" applyAlignment="1">
      <alignment horizontal="left"/>
    </xf>
    <xf numFmtId="4" fontId="8" fillId="0" borderId="0" xfId="3" quotePrefix="1" applyNumberFormat="1" applyFont="1" applyFill="1" applyBorder="1"/>
    <xf numFmtId="4" fontId="3" fillId="0" borderId="0" xfId="3" applyNumberFormat="1" applyFont="1" applyFill="1"/>
    <xf numFmtId="0" fontId="3" fillId="0" borderId="0" xfId="3" applyFont="1" applyFill="1" applyAlignment="1">
      <alignment horizontal="right"/>
    </xf>
    <xf numFmtId="4" fontId="7" fillId="3" borderId="5" xfId="3" quotePrefix="1" applyNumberFormat="1" applyFont="1" applyFill="1" applyBorder="1"/>
    <xf numFmtId="4" fontId="3" fillId="0" borderId="0" xfId="3" applyNumberFormat="1" applyFont="1" applyFill="1" applyBorder="1"/>
    <xf numFmtId="4" fontId="3" fillId="0" borderId="0" xfId="3" quotePrefix="1" applyNumberFormat="1" applyFont="1" applyFill="1" applyBorder="1"/>
    <xf numFmtId="4" fontId="3" fillId="0" borderId="4" xfId="3" applyNumberFormat="1" applyFont="1" applyFill="1" applyBorder="1"/>
    <xf numFmtId="4" fontId="3" fillId="0" borderId="2" xfId="3" applyNumberFormat="1" applyFont="1" applyFill="1" applyBorder="1"/>
    <xf numFmtId="39" fontId="3" fillId="0" borderId="0" xfId="4" applyFont="1"/>
    <xf numFmtId="4" fontId="3" fillId="0" borderId="0" xfId="3" applyNumberFormat="1" applyFont="1" applyFill="1" applyBorder="1" applyAlignment="1"/>
    <xf numFmtId="39" fontId="6" fillId="0" borderId="0" xfId="2" applyFont="1" applyFill="1" applyBorder="1" applyAlignment="1">
      <alignment horizontal="left"/>
    </xf>
    <xf numFmtId="4" fontId="7" fillId="2" borderId="2" xfId="3" applyNumberFormat="1" applyFont="1" applyFill="1" applyBorder="1"/>
    <xf numFmtId="39" fontId="3" fillId="0" borderId="0" xfId="3" applyNumberFormat="1" applyFont="1"/>
    <xf numFmtId="4" fontId="6" fillId="0" borderId="0" xfId="3" quotePrefix="1" applyNumberFormat="1" applyFont="1" applyFill="1" applyBorder="1"/>
    <xf numFmtId="39" fontId="3" fillId="0" borderId="2" xfId="3" applyNumberFormat="1" applyFont="1" applyBorder="1"/>
    <xf numFmtId="4" fontId="6" fillId="0" borderId="2" xfId="3" quotePrefix="1" applyNumberFormat="1" applyFont="1" applyFill="1" applyBorder="1"/>
    <xf numFmtId="164" fontId="3" fillId="0" borderId="2" xfId="2" applyNumberFormat="1" applyFont="1" applyFill="1" applyBorder="1" applyAlignment="1"/>
    <xf numFmtId="39" fontId="6" fillId="0" borderId="0" xfId="2" applyFont="1"/>
    <xf numFmtId="39" fontId="6" fillId="0" borderId="2" xfId="4" applyFont="1" applyFill="1" applyBorder="1" applyAlignment="1">
      <alignment horizontal="right"/>
    </xf>
    <xf numFmtId="4" fontId="3" fillId="0" borderId="0" xfId="3" applyNumberFormat="1" applyFont="1" applyFill="1" applyAlignment="1">
      <alignment horizontal="center"/>
    </xf>
    <xf numFmtId="4" fontId="3" fillId="0" borderId="0" xfId="3" quotePrefix="1" applyNumberFormat="1" applyFont="1" applyFill="1"/>
    <xf numFmtId="39" fontId="3" fillId="0" borderId="0" xfId="4" applyFont="1" applyAlignment="1">
      <alignment horizontal="left"/>
    </xf>
    <xf numFmtId="49" fontId="6" fillId="0" borderId="2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/>
    <xf numFmtId="39" fontId="4" fillId="0" borderId="0" xfId="2" applyFont="1" applyAlignment="1">
      <alignment horizontal="left"/>
    </xf>
    <xf numFmtId="49" fontId="6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/>
    </xf>
    <xf numFmtId="0" fontId="9" fillId="0" borderId="0" xfId="3" applyFont="1" applyFill="1" applyBorder="1" applyAlignment="1">
      <alignment horizontal="center"/>
    </xf>
    <xf numFmtId="39" fontId="6" fillId="0" borderId="0" xfId="2" applyFont="1" applyFill="1" applyAlignment="1"/>
    <xf numFmtId="39" fontId="6" fillId="2" borderId="0" xfId="2" applyFont="1" applyFill="1" applyAlignment="1"/>
    <xf numFmtId="0" fontId="7" fillId="0" borderId="0" xfId="3" applyFont="1" applyAlignment="1">
      <alignment horizontal="center"/>
    </xf>
    <xf numFmtId="39" fontId="7" fillId="2" borderId="0" xfId="2" applyFont="1" applyFill="1" applyAlignment="1">
      <alignment horizontal="left"/>
    </xf>
    <xf numFmtId="39" fontId="4" fillId="0" borderId="0" xfId="2" applyFont="1" applyAlignment="1">
      <alignment horizontal="center"/>
    </xf>
    <xf numFmtId="39" fontId="3" fillId="0" borderId="0" xfId="2" applyFont="1" applyAlignment="1">
      <alignment horizontal="center"/>
    </xf>
    <xf numFmtId="0" fontId="5" fillId="0" borderId="0" xfId="3" applyFont="1" applyAlignment="1">
      <alignment horizontal="centerContinuous"/>
    </xf>
    <xf numFmtId="165" fontId="10" fillId="0" borderId="0" xfId="5" applyFont="1" applyBorder="1" applyAlignment="1">
      <alignment horizontal="center"/>
    </xf>
    <xf numFmtId="0" fontId="4" fillId="0" borderId="0" xfId="3" applyFont="1" applyAlignment="1">
      <alignment horizontal="centerContinuous"/>
    </xf>
    <xf numFmtId="39" fontId="12" fillId="0" borderId="0" xfId="2" applyFont="1" applyBorder="1" applyAlignment="1">
      <alignment horizontal="center"/>
    </xf>
    <xf numFmtId="39" fontId="3" fillId="0" borderId="0" xfId="2"/>
    <xf numFmtId="39" fontId="3" fillId="0" borderId="0" xfId="2" applyBorder="1" applyAlignment="1"/>
    <xf numFmtId="39" fontId="6" fillId="0" borderId="0" xfId="2" applyFont="1" applyBorder="1" applyAlignment="1">
      <alignment horizontal="center"/>
    </xf>
    <xf numFmtId="39" fontId="3" fillId="0" borderId="2" xfId="2" applyBorder="1" applyAlignment="1">
      <alignment horizontal="center"/>
    </xf>
    <xf numFmtId="39" fontId="6" fillId="0" borderId="2" xfId="2" applyFont="1" applyBorder="1" applyAlignment="1">
      <alignment horizontal="center" vertical="center"/>
    </xf>
    <xf numFmtId="39" fontId="3" fillId="0" borderId="0" xfId="2" applyBorder="1"/>
    <xf numFmtId="39" fontId="6" fillId="0" borderId="0" xfId="2" applyFont="1" applyBorder="1" applyAlignment="1">
      <alignment horizontal="center" vertical="center"/>
    </xf>
    <xf numFmtId="39" fontId="6" fillId="0" borderId="0" xfId="2" applyFont="1" applyBorder="1" applyAlignment="1">
      <alignment horizontal="center" vertical="center"/>
    </xf>
    <xf numFmtId="39" fontId="13" fillId="0" borderId="2" xfId="2" applyFont="1" applyBorder="1" applyAlignment="1">
      <alignment horizontal="center"/>
    </xf>
    <xf numFmtId="4" fontId="12" fillId="0" borderId="0" xfId="3" applyNumberFormat="1" applyFont="1" applyFill="1" applyBorder="1"/>
    <xf numFmtId="39" fontId="13" fillId="0" borderId="0" xfId="2" applyFont="1"/>
    <xf numFmtId="0" fontId="3" fillId="0" borderId="0" xfId="3"/>
    <xf numFmtId="4" fontId="12" fillId="2" borderId="3" xfId="3" applyNumberFormat="1" applyFont="1" applyFill="1" applyBorder="1"/>
    <xf numFmtId="39" fontId="12" fillId="0" borderId="2" xfId="4" applyFont="1" applyBorder="1" applyAlignment="1">
      <alignment horizontal="right"/>
    </xf>
    <xf numFmtId="164" fontId="13" fillId="0" borderId="0" xfId="2" applyNumberFormat="1" applyFont="1" applyBorder="1" applyAlignment="1">
      <alignment horizontal="right"/>
    </xf>
    <xf numFmtId="39" fontId="12" fillId="0" borderId="0" xfId="2" applyFont="1"/>
    <xf numFmtId="164" fontId="13" fillId="0" borderId="4" xfId="3" quotePrefix="1" applyNumberFormat="1" applyFont="1" applyFill="1" applyBorder="1"/>
    <xf numFmtId="165" fontId="13" fillId="0" borderId="0" xfId="3" applyNumberFormat="1" applyFont="1" applyFill="1"/>
    <xf numFmtId="39" fontId="13" fillId="0" borderId="0" xfId="4" applyFont="1"/>
    <xf numFmtId="4" fontId="13" fillId="0" borderId="0" xfId="2" applyNumberFormat="1" applyFont="1" applyBorder="1" applyAlignment="1">
      <alignment horizontal="center"/>
    </xf>
    <xf numFmtId="164" fontId="13" fillId="0" borderId="2" xfId="3" quotePrefix="1" applyNumberFormat="1" applyFont="1" applyFill="1" applyBorder="1"/>
    <xf numFmtId="164" fontId="13" fillId="0" borderId="2" xfId="2" applyNumberFormat="1" applyFont="1" applyFill="1" applyBorder="1" applyAlignment="1">
      <alignment horizontal="right"/>
    </xf>
    <xf numFmtId="0" fontId="13" fillId="0" borderId="0" xfId="3" applyFont="1" applyFill="1"/>
    <xf numFmtId="164" fontId="13" fillId="0" borderId="4" xfId="2" applyNumberFormat="1" applyFont="1" applyFill="1" applyBorder="1" applyAlignment="1">
      <alignment horizontal="right"/>
    </xf>
    <xf numFmtId="164" fontId="13" fillId="0" borderId="2" xfId="2" applyNumberFormat="1" applyFont="1" applyFill="1" applyBorder="1" applyAlignment="1"/>
    <xf numFmtId="4" fontId="13" fillId="0" borderId="0" xfId="2" applyNumberFormat="1" applyFont="1"/>
    <xf numFmtId="4" fontId="13" fillId="0" borderId="5" xfId="3" quotePrefix="1" applyNumberFormat="1" applyFont="1" applyFill="1" applyBorder="1"/>
    <xf numFmtId="4" fontId="13" fillId="0" borderId="2" xfId="3" quotePrefix="1" applyNumberFormat="1" applyFont="1" applyFill="1" applyBorder="1"/>
    <xf numFmtId="39" fontId="13" fillId="0" borderId="0" xfId="2" applyFont="1" applyFill="1"/>
    <xf numFmtId="39" fontId="13" fillId="0" borderId="0" xfId="4" applyFont="1" applyFill="1"/>
    <xf numFmtId="39" fontId="13" fillId="0" borderId="0" xfId="2" applyFont="1" applyFill="1" applyBorder="1" applyAlignment="1">
      <alignment horizontal="right"/>
    </xf>
    <xf numFmtId="49" fontId="13" fillId="0" borderId="0" xfId="2" applyNumberFormat="1" applyFont="1" applyBorder="1" applyAlignment="1"/>
    <xf numFmtId="39" fontId="13" fillId="0" borderId="4" xfId="2" applyFont="1" applyBorder="1" applyAlignment="1">
      <alignment horizontal="right"/>
    </xf>
    <xf numFmtId="39" fontId="13" fillId="0" borderId="2" xfId="4" applyFont="1" applyFill="1" applyBorder="1"/>
    <xf numFmtId="39" fontId="13" fillId="0" borderId="2" xfId="2" applyFont="1" applyBorder="1"/>
    <xf numFmtId="39" fontId="12" fillId="0" borderId="7" xfId="2" applyFont="1" applyBorder="1" applyAlignment="1">
      <alignment horizontal="left"/>
    </xf>
    <xf numFmtId="4" fontId="14" fillId="0" borderId="0" xfId="3" quotePrefix="1" applyNumberFormat="1" applyFont="1" applyFill="1" applyBorder="1"/>
    <xf numFmtId="4" fontId="13" fillId="0" borderId="0" xfId="3" applyNumberFormat="1" applyFont="1" applyFill="1"/>
    <xf numFmtId="0" fontId="13" fillId="0" borderId="0" xfId="3" applyFont="1" applyFill="1" applyAlignment="1">
      <alignment horizontal="right"/>
    </xf>
    <xf numFmtId="0" fontId="12" fillId="0" borderId="0" xfId="3" applyFont="1" applyFill="1"/>
    <xf numFmtId="4" fontId="12" fillId="0" borderId="5" xfId="3" quotePrefix="1" applyNumberFormat="1" applyFont="1" applyFill="1" applyBorder="1"/>
    <xf numFmtId="4" fontId="13" fillId="0" borderId="0" xfId="3" applyNumberFormat="1" applyFont="1" applyFill="1" applyBorder="1"/>
    <xf numFmtId="4" fontId="13" fillId="0" borderId="0" xfId="3" quotePrefix="1" applyNumberFormat="1" applyFont="1" applyFill="1" applyBorder="1"/>
    <xf numFmtId="4" fontId="13" fillId="0" borderId="2" xfId="3" applyNumberFormat="1" applyFont="1" applyFill="1" applyBorder="1"/>
    <xf numFmtId="4" fontId="13" fillId="4" borderId="5" xfId="3" quotePrefix="1" applyNumberFormat="1" applyFont="1" applyFill="1" applyBorder="1"/>
    <xf numFmtId="39" fontId="12" fillId="0" borderId="0" xfId="2" applyFont="1" applyFill="1" applyBorder="1" applyAlignment="1">
      <alignment horizontal="left"/>
    </xf>
    <xf numFmtId="4" fontId="12" fillId="2" borderId="2" xfId="3" applyNumberFormat="1" applyFont="1" applyFill="1" applyBorder="1"/>
    <xf numFmtId="0" fontId="13" fillId="0" borderId="0" xfId="3" applyFont="1"/>
    <xf numFmtId="0" fontId="13" fillId="0" borderId="2" xfId="3" applyFont="1" applyFill="1" applyBorder="1"/>
    <xf numFmtId="4" fontId="12" fillId="0" borderId="0" xfId="3" quotePrefix="1" applyNumberFormat="1" applyFont="1" applyFill="1" applyBorder="1"/>
    <xf numFmtId="39" fontId="12" fillId="0" borderId="2" xfId="3" applyNumberFormat="1" applyFont="1" applyFill="1" applyBorder="1"/>
    <xf numFmtId="164" fontId="13" fillId="0" borderId="2" xfId="3" applyNumberFormat="1" applyFont="1" applyFill="1" applyBorder="1"/>
    <xf numFmtId="166" fontId="13" fillId="0" borderId="0" xfId="3" applyNumberFormat="1" applyFont="1" applyFill="1" applyBorder="1"/>
    <xf numFmtId="39" fontId="12" fillId="0" borderId="2" xfId="4" applyFont="1" applyFill="1" applyBorder="1" applyAlignment="1">
      <alignment horizontal="right"/>
    </xf>
    <xf numFmtId="4" fontId="13" fillId="0" borderId="4" xfId="3" quotePrefix="1" applyNumberFormat="1" applyFont="1" applyFill="1" applyBorder="1"/>
    <xf numFmtId="4" fontId="13" fillId="0" borderId="0" xfId="3" quotePrefix="1" applyNumberFormat="1" applyFont="1" applyFill="1"/>
    <xf numFmtId="49" fontId="7" fillId="0" borderId="2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0" xfId="3" applyFont="1" applyAlignment="1">
      <alignment horizontal="center"/>
    </xf>
    <xf numFmtId="0" fontId="12" fillId="0" borderId="0" xfId="3" applyFont="1" applyBorder="1" applyAlignment="1">
      <alignment horizontal="center"/>
    </xf>
    <xf numFmtId="39" fontId="12" fillId="0" borderId="0" xfId="2" applyFont="1" applyAlignment="1">
      <alignment horizontal="left"/>
    </xf>
    <xf numFmtId="0" fontId="12" fillId="0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0" fontId="15" fillId="2" borderId="0" xfId="3" applyFont="1" applyFill="1" applyBorder="1" applyAlignment="1">
      <alignment horizontal="center"/>
    </xf>
    <xf numFmtId="0" fontId="13" fillId="2" borderId="0" xfId="3" applyFont="1" applyFill="1"/>
    <xf numFmtId="39" fontId="12" fillId="2" borderId="0" xfId="2" applyFont="1" applyFill="1"/>
    <xf numFmtId="39" fontId="12" fillId="2" borderId="0" xfId="2" applyFont="1" applyFill="1" applyAlignment="1"/>
    <xf numFmtId="39" fontId="6" fillId="0" borderId="0" xfId="2" applyFont="1" applyAlignment="1">
      <alignment horizontal="center"/>
    </xf>
    <xf numFmtId="39" fontId="6" fillId="0" borderId="0" xfId="2" applyFont="1" applyAlignment="1">
      <alignment horizontal="center"/>
    </xf>
    <xf numFmtId="39" fontId="16" fillId="0" borderId="0" xfId="2" applyFont="1" applyAlignment="1">
      <alignment horizontal="center"/>
    </xf>
    <xf numFmtId="39" fontId="12" fillId="0" borderId="0" xfId="2" applyFont="1" applyAlignment="1">
      <alignment horizontal="center"/>
    </xf>
    <xf numFmtId="0" fontId="3" fillId="0" borderId="0" xfId="3" applyAlignment="1">
      <alignment horizontal="center"/>
    </xf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8" fillId="0" borderId="0" xfId="0" applyFont="1"/>
    <xf numFmtId="39" fontId="17" fillId="0" borderId="0" xfId="2" applyFont="1" applyBorder="1" applyAlignment="1">
      <alignment horizontal="center"/>
    </xf>
    <xf numFmtId="39" fontId="19" fillId="0" borderId="0" xfId="2" applyFont="1" applyBorder="1"/>
    <xf numFmtId="39" fontId="19" fillId="0" borderId="0" xfId="2" applyFont="1" applyBorder="1" applyAlignment="1"/>
    <xf numFmtId="39" fontId="17" fillId="0" borderId="0" xfId="2" applyFont="1" applyBorder="1" applyAlignment="1"/>
    <xf numFmtId="39" fontId="17" fillId="0" borderId="0" xfId="2" applyFont="1" applyBorder="1" applyAlignment="1">
      <alignment horizontal="center"/>
    </xf>
    <xf numFmtId="0" fontId="20" fillId="0" borderId="2" xfId="0" applyFont="1" applyBorder="1"/>
    <xf numFmtId="0" fontId="20" fillId="0" borderId="0" xfId="0" applyFont="1" applyBorder="1" applyAlignment="1"/>
    <xf numFmtId="0" fontId="20" fillId="0" borderId="2" xfId="0" applyFont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39" fontId="17" fillId="0" borderId="1" xfId="2" applyFont="1" applyBorder="1" applyAlignment="1">
      <alignment horizontal="center"/>
    </xf>
    <xf numFmtId="0" fontId="0" fillId="0" borderId="0" xfId="0" applyBorder="1"/>
    <xf numFmtId="39" fontId="19" fillId="0" borderId="0" xfId="2" applyFont="1"/>
    <xf numFmtId="4" fontId="8" fillId="0" borderId="2" xfId="0" quotePrefix="1" applyNumberFormat="1" applyFont="1" applyFill="1" applyBorder="1"/>
    <xf numFmtId="39" fontId="3" fillId="0" borderId="0" xfId="2" applyFont="1" applyFill="1" applyBorder="1"/>
    <xf numFmtId="39" fontId="3" fillId="0" borderId="0" xfId="2" applyFont="1" applyBorder="1"/>
    <xf numFmtId="0" fontId="6" fillId="0" borderId="0" xfId="0" applyFont="1" applyFill="1" applyBorder="1"/>
    <xf numFmtId="39" fontId="3" fillId="0" borderId="2" xfId="2" applyFont="1" applyBorder="1" applyAlignment="1">
      <alignment horizontal="center"/>
    </xf>
    <xf numFmtId="4" fontId="6" fillId="0" borderId="0" xfId="0" applyNumberFormat="1" applyFont="1" applyFill="1" applyBorder="1" applyAlignment="1"/>
    <xf numFmtId="0" fontId="6" fillId="0" borderId="0" xfId="0" applyFont="1" applyFill="1"/>
    <xf numFmtId="4" fontId="6" fillId="5" borderId="5" xfId="0" applyNumberFormat="1" applyFont="1" applyFill="1" applyBorder="1" applyAlignment="1"/>
    <xf numFmtId="49" fontId="3" fillId="0" borderId="0" xfId="2" applyNumberFormat="1" applyFont="1" applyBorder="1" applyAlignment="1">
      <alignment horizontal="center"/>
    </xf>
    <xf numFmtId="4" fontId="3" fillId="0" borderId="0" xfId="2" applyNumberFormat="1" applyFont="1" applyBorder="1" applyAlignment="1">
      <alignment horizontal="right"/>
    </xf>
    <xf numFmtId="4" fontId="3" fillId="0" borderId="2" xfId="2" applyNumberFormat="1" applyFont="1" applyBorder="1"/>
    <xf numFmtId="4" fontId="3" fillId="0" borderId="0" xfId="2" applyNumberFormat="1" applyFont="1"/>
    <xf numFmtId="4" fontId="3" fillId="0" borderId="0" xfId="2" applyNumberFormat="1" applyFont="1" applyBorder="1" applyAlignment="1">
      <alignment horizontal="center"/>
    </xf>
    <xf numFmtId="4" fontId="19" fillId="0" borderId="2" xfId="0" quotePrefix="1" applyNumberFormat="1" applyFont="1" applyFill="1" applyBorder="1"/>
    <xf numFmtId="0" fontId="19" fillId="0" borderId="0" xfId="0" applyFont="1" applyFill="1"/>
    <xf numFmtId="39" fontId="19" fillId="0" borderId="0" xfId="2" applyFont="1" applyFill="1"/>
    <xf numFmtId="4" fontId="3" fillId="0" borderId="0" xfId="0" quotePrefix="1" applyNumberFormat="1" applyFont="1" applyFill="1" applyBorder="1"/>
    <xf numFmtId="4" fontId="3" fillId="0" borderId="0" xfId="2" applyNumberFormat="1" applyFont="1" applyBorder="1"/>
    <xf numFmtId="4" fontId="3" fillId="0" borderId="5" xfId="0" quotePrefix="1" applyNumberFormat="1" applyFont="1" applyFill="1" applyBorder="1"/>
    <xf numFmtId="4" fontId="19" fillId="0" borderId="4" xfId="0" quotePrefix="1" applyNumberFormat="1" applyFont="1" applyFill="1" applyBorder="1"/>
    <xf numFmtId="39" fontId="3" fillId="0" borderId="0" xfId="2" applyFont="1" applyBorder="1" applyAlignment="1">
      <alignment horizontal="right"/>
    </xf>
    <xf numFmtId="49" fontId="3" fillId="0" borderId="0" xfId="2" applyNumberFormat="1" applyFont="1" applyBorder="1" applyAlignment="1"/>
    <xf numFmtId="39" fontId="18" fillId="0" borderId="0" xfId="4" applyFont="1"/>
    <xf numFmtId="39" fontId="3" fillId="0" borderId="2" xfId="2" applyFont="1" applyBorder="1"/>
    <xf numFmtId="39" fontId="3" fillId="0" borderId="3" xfId="2" applyFont="1" applyBorder="1"/>
    <xf numFmtId="4" fontId="3" fillId="0" borderId="3" xfId="2" applyNumberFormat="1" applyFont="1" applyBorder="1" applyAlignment="1"/>
    <xf numFmtId="39" fontId="6" fillId="0" borderId="3" xfId="2" applyFont="1" applyBorder="1"/>
    <xf numFmtId="4" fontId="8" fillId="0" borderId="3" xfId="0" quotePrefix="1" applyNumberFormat="1" applyFont="1" applyFill="1" applyBorder="1"/>
    <xf numFmtId="4" fontId="3" fillId="0" borderId="3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6" fillId="0" borderId="3" xfId="0" applyFont="1" applyFill="1" applyBorder="1"/>
    <xf numFmtId="4" fontId="3" fillId="3" borderId="5" xfId="0" quotePrefix="1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" fontId="3" fillId="0" borderId="2" xfId="0" applyNumberFormat="1" applyFont="1" applyFill="1" applyBorder="1"/>
    <xf numFmtId="4" fontId="3" fillId="0" borderId="0" xfId="0" applyNumberFormat="1" applyFont="1" applyFill="1"/>
    <xf numFmtId="4" fontId="3" fillId="0" borderId="0" xfId="0" applyNumberFormat="1" applyFont="1" applyFill="1" applyBorder="1" applyAlignment="1"/>
    <xf numFmtId="4" fontId="3" fillId="0" borderId="4" xfId="0" applyNumberFormat="1" applyFont="1" applyFill="1" applyBorder="1" applyAlignment="1"/>
    <xf numFmtId="4" fontId="3" fillId="0" borderId="2" xfId="0" quotePrefix="1" applyNumberFormat="1" applyFont="1" applyFill="1" applyBorder="1"/>
    <xf numFmtId="39" fontId="6" fillId="0" borderId="0" xfId="2" applyFont="1" applyFill="1" applyAlignment="1">
      <alignment horizontal="left"/>
    </xf>
    <xf numFmtId="39" fontId="6" fillId="0" borderId="0" xfId="2" applyFont="1" applyFill="1" applyAlignment="1">
      <alignment horizontal="left"/>
    </xf>
    <xf numFmtId="165" fontId="3" fillId="0" borderId="0" xfId="0" applyNumberFormat="1" applyFont="1" applyFill="1"/>
    <xf numFmtId="4" fontId="3" fillId="0" borderId="0" xfId="0" quotePrefix="1" applyNumberFormat="1" applyFont="1" applyFill="1"/>
    <xf numFmtId="4" fontId="3" fillId="0" borderId="4" xfId="0" quotePrefix="1" applyNumberFormat="1" applyFont="1" applyFill="1" applyBorder="1"/>
    <xf numFmtId="49" fontId="6" fillId="0" borderId="2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39" fontId="6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39" fontId="4" fillId="5" borderId="0" xfId="2" applyFont="1" applyFill="1"/>
    <xf numFmtId="0" fontId="2" fillId="5" borderId="0" xfId="0" applyFont="1" applyFill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3" fontId="10" fillId="0" borderId="0" xfId="1" applyFont="1" applyBorder="1" applyAlignment="1">
      <alignment horizontal="center"/>
    </xf>
    <xf numFmtId="0" fontId="17" fillId="0" borderId="0" xfId="0" applyFont="1" applyAlignment="1">
      <alignment horizontal="center"/>
    </xf>
    <xf numFmtId="39" fontId="3" fillId="0" borderId="2" xfId="2" applyBorder="1"/>
    <xf numFmtId="4" fontId="8" fillId="0" borderId="0" xfId="6" quotePrefix="1" applyNumberFormat="1" applyFont="1" applyFill="1" applyBorder="1"/>
    <xf numFmtId="4" fontId="3" fillId="0" borderId="0" xfId="6" applyNumberFormat="1" applyFont="1" applyFill="1"/>
    <xf numFmtId="0" fontId="16" fillId="0" borderId="0" xfId="6" applyFont="1" applyFill="1"/>
    <xf numFmtId="0" fontId="16" fillId="0" borderId="0" xfId="6" applyFont="1" applyFill="1" applyAlignment="1">
      <alignment horizontal="right"/>
    </xf>
    <xf numFmtId="0" fontId="21" fillId="0" borderId="0" xfId="6" applyFont="1" applyFill="1"/>
    <xf numFmtId="4" fontId="22" fillId="0" borderId="0" xfId="6" quotePrefix="1" applyNumberFormat="1" applyFont="1" applyFill="1" applyBorder="1"/>
    <xf numFmtId="4" fontId="23" fillId="0" borderId="0" xfId="6" applyNumberFormat="1" applyFont="1" applyFill="1"/>
    <xf numFmtId="0" fontId="23" fillId="0" borderId="0" xfId="6" applyFont="1" applyFill="1"/>
    <xf numFmtId="4" fontId="7" fillId="5" borderId="2" xfId="6" applyNumberFormat="1" applyFont="1" applyFill="1" applyBorder="1"/>
    <xf numFmtId="39" fontId="23" fillId="0" borderId="0" xfId="2" applyFont="1"/>
    <xf numFmtId="0" fontId="3" fillId="0" borderId="0" xfId="6"/>
    <xf numFmtId="164" fontId="7" fillId="0" borderId="4" xfId="2" applyNumberFormat="1" applyFont="1" applyBorder="1" applyAlignment="1">
      <alignment horizontal="right"/>
    </xf>
    <xf numFmtId="165" fontId="23" fillId="0" borderId="0" xfId="6" applyNumberFormat="1" applyFont="1" applyFill="1"/>
    <xf numFmtId="39" fontId="3" fillId="0" borderId="0" xfId="4"/>
    <xf numFmtId="4" fontId="23" fillId="0" borderId="0" xfId="2" applyNumberFormat="1" applyFont="1" applyBorder="1" applyAlignment="1">
      <alignment horizontal="center"/>
    </xf>
    <xf numFmtId="164" fontId="23" fillId="0" borderId="4" xfId="6" applyNumberFormat="1" applyFont="1" applyFill="1" applyBorder="1"/>
    <xf numFmtId="165" fontId="16" fillId="0" borderId="0" xfId="6" applyNumberFormat="1" applyFont="1" applyFill="1"/>
    <xf numFmtId="4" fontId="23" fillId="0" borderId="0" xfId="2" applyNumberFormat="1" applyFont="1"/>
    <xf numFmtId="164" fontId="23" fillId="0" borderId="2" xfId="2" applyNumberFormat="1" applyFont="1" applyBorder="1" applyAlignment="1">
      <alignment horizontal="right"/>
    </xf>
    <xf numFmtId="39" fontId="23" fillId="0" borderId="0" xfId="2" applyFont="1" applyBorder="1" applyAlignment="1">
      <alignment horizontal="right"/>
    </xf>
    <xf numFmtId="4" fontId="23" fillId="0" borderId="5" xfId="6" quotePrefix="1" applyNumberFormat="1" applyFont="1" applyFill="1" applyBorder="1"/>
    <xf numFmtId="4" fontId="23" fillId="0" borderId="0" xfId="2" applyNumberFormat="1" applyFont="1" applyBorder="1"/>
    <xf numFmtId="4" fontId="23" fillId="0" borderId="2" xfId="6" quotePrefix="1" applyNumberFormat="1" applyFont="1" applyFill="1" applyBorder="1"/>
    <xf numFmtId="4" fontId="5" fillId="0" borderId="0" xfId="2" applyNumberFormat="1" applyFont="1" applyBorder="1"/>
    <xf numFmtId="39" fontId="23" fillId="0" borderId="0" xfId="2" applyFont="1" applyBorder="1" applyAlignment="1">
      <alignment horizontal="right"/>
    </xf>
    <xf numFmtId="49" fontId="23" fillId="0" borderId="0" xfId="2" applyNumberFormat="1" applyFont="1" applyBorder="1" applyAlignment="1"/>
    <xf numFmtId="39" fontId="23" fillId="0" borderId="4" xfId="2" applyFont="1" applyBorder="1" applyAlignment="1">
      <alignment horizontal="right"/>
    </xf>
    <xf numFmtId="39" fontId="23" fillId="0" borderId="2" xfId="4" applyFont="1" applyBorder="1"/>
    <xf numFmtId="43" fontId="23" fillId="0" borderId="0" xfId="7" applyFont="1" applyBorder="1" applyAlignment="1"/>
    <xf numFmtId="39" fontId="23" fillId="0" borderId="7" xfId="2" applyFont="1" applyBorder="1" applyAlignment="1">
      <alignment horizontal="left"/>
    </xf>
    <xf numFmtId="4" fontId="23" fillId="0" borderId="7" xfId="2" applyNumberFormat="1" applyFont="1" applyBorder="1" applyAlignment="1">
      <alignment horizontal="left"/>
    </xf>
    <xf numFmtId="39" fontId="6" fillId="0" borderId="7" xfId="2" applyFont="1" applyBorder="1" applyAlignment="1">
      <alignment horizontal="left"/>
    </xf>
    <xf numFmtId="4" fontId="5" fillId="0" borderId="0" xfId="6" applyNumberFormat="1" applyFont="1" applyFill="1"/>
    <xf numFmtId="0" fontId="5" fillId="0" borderId="0" xfId="6" applyFont="1" applyFill="1"/>
    <xf numFmtId="4" fontId="7" fillId="5" borderId="5" xfId="6" quotePrefix="1" applyNumberFormat="1" applyFont="1" applyFill="1" applyBorder="1"/>
    <xf numFmtId="4" fontId="5" fillId="0" borderId="0" xfId="6" applyNumberFormat="1" applyFont="1" applyFill="1" applyBorder="1"/>
    <xf numFmtId="4" fontId="3" fillId="0" borderId="2" xfId="6" quotePrefix="1" applyNumberFormat="1" applyFont="1" applyFill="1" applyBorder="1"/>
    <xf numFmtId="4" fontId="3" fillId="0" borderId="0" xfId="6" quotePrefix="1" applyNumberFormat="1" applyFont="1" applyFill="1" applyBorder="1"/>
    <xf numFmtId="39" fontId="21" fillId="0" borderId="0" xfId="2" applyFont="1"/>
    <xf numFmtId="4" fontId="3" fillId="0" borderId="0" xfId="6" applyNumberFormat="1" applyFont="1" applyFill="1" applyBorder="1" applyAlignment="1"/>
    <xf numFmtId="4" fontId="23" fillId="0" borderId="0" xfId="6" quotePrefix="1" applyNumberFormat="1" applyFont="1" applyFill="1" applyBorder="1"/>
    <xf numFmtId="164" fontId="7" fillId="0" borderId="4" xfId="4" applyNumberFormat="1" applyFont="1" applyBorder="1" applyAlignment="1">
      <alignment horizontal="right"/>
    </xf>
    <xf numFmtId="164" fontId="23" fillId="0" borderId="2" xfId="6" applyNumberFormat="1" applyFont="1" applyFill="1" applyBorder="1"/>
    <xf numFmtId="4" fontId="23" fillId="0" borderId="2" xfId="6" applyNumberFormat="1" applyFont="1" applyFill="1" applyBorder="1"/>
    <xf numFmtId="4" fontId="23" fillId="0" borderId="0" xfId="6" quotePrefix="1" applyNumberFormat="1" applyFont="1" applyFill="1"/>
    <xf numFmtId="4" fontId="23" fillId="0" borderId="4" xfId="6" quotePrefix="1" applyNumberFormat="1" applyFont="1" applyFill="1" applyBorder="1"/>
    <xf numFmtId="0" fontId="3" fillId="0" borderId="0" xfId="6" applyFont="1" applyFill="1"/>
    <xf numFmtId="0" fontId="3" fillId="0" borderId="0" xfId="6" applyFont="1" applyFill="1" applyAlignment="1">
      <alignment horizontal="right"/>
    </xf>
    <xf numFmtId="49" fontId="6" fillId="0" borderId="2" xfId="6" applyNumberFormat="1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/>
    </xf>
    <xf numFmtId="0" fontId="3" fillId="0" borderId="0" xfId="6" applyAlignment="1">
      <alignment horizontal="center"/>
    </xf>
    <xf numFmtId="0" fontId="21" fillId="0" borderId="0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5" fillId="5" borderId="0" xfId="6" applyFont="1" applyFill="1" applyAlignment="1">
      <alignment horizontal="center"/>
    </xf>
    <xf numFmtId="0" fontId="9" fillId="5" borderId="0" xfId="6" applyFont="1" applyFill="1" applyBorder="1" applyAlignment="1">
      <alignment horizontal="center"/>
    </xf>
    <xf numFmtId="0" fontId="5" fillId="5" borderId="0" xfId="6" applyFont="1" applyFill="1"/>
    <xf numFmtId="39" fontId="4" fillId="5" borderId="0" xfId="4" applyFont="1" applyFill="1"/>
    <xf numFmtId="0" fontId="3" fillId="0" borderId="0" xfId="6" applyFont="1" applyAlignment="1">
      <alignment horizontal="centerContinuous"/>
    </xf>
    <xf numFmtId="0" fontId="16" fillId="0" borderId="0" xfId="6" applyFont="1" applyAlignment="1">
      <alignment horizontal="centerContinuous"/>
    </xf>
    <xf numFmtId="165" fontId="10" fillId="0" borderId="0" xfId="8" applyFont="1" applyBorder="1" applyAlignment="1">
      <alignment horizontal="center"/>
    </xf>
    <xf numFmtId="0" fontId="17" fillId="0" borderId="0" xfId="6" applyFont="1" applyAlignment="1">
      <alignment horizontal="centerContinuous"/>
    </xf>
    <xf numFmtId="39" fontId="6" fillId="0" borderId="0" xfId="2" applyFont="1" applyBorder="1" applyAlignment="1">
      <alignment vertical="center"/>
    </xf>
    <xf numFmtId="39" fontId="6" fillId="0" borderId="1" xfId="2" applyFont="1" applyBorder="1" applyAlignment="1">
      <alignment horizontal="center" vertical="center"/>
    </xf>
    <xf numFmtId="0" fontId="3" fillId="0" borderId="2" xfId="3" applyBorder="1" applyAlignment="1">
      <alignment horizontal="center"/>
    </xf>
    <xf numFmtId="0" fontId="3" fillId="0" borderId="0" xfId="3" applyBorder="1"/>
    <xf numFmtId="0" fontId="0" fillId="0" borderId="2" xfId="0" applyBorder="1" applyAlignment="1">
      <alignment horizontal="center"/>
    </xf>
    <xf numFmtId="0" fontId="21" fillId="0" borderId="0" xfId="3" applyFont="1" applyFill="1"/>
    <xf numFmtId="4" fontId="4" fillId="3" borderId="5" xfId="3" quotePrefix="1" applyNumberFormat="1" applyFont="1" applyFill="1" applyBorder="1"/>
    <xf numFmtId="4" fontId="3" fillId="0" borderId="0" xfId="2" applyNumberFormat="1" applyBorder="1" applyAlignment="1">
      <alignment horizontal="center"/>
    </xf>
    <xf numFmtId="39" fontId="3" fillId="0" borderId="2" xfId="2" applyBorder="1" applyAlignment="1"/>
    <xf numFmtId="4" fontId="3" fillId="0" borderId="0" xfId="2" applyNumberFormat="1"/>
    <xf numFmtId="39" fontId="3" fillId="0" borderId="0" xfId="2" applyBorder="1" applyAlignment="1">
      <alignment horizontal="right"/>
    </xf>
    <xf numFmtId="4" fontId="3" fillId="0" borderId="0" xfId="2" applyNumberFormat="1" applyBorder="1"/>
    <xf numFmtId="4" fontId="3" fillId="0" borderId="2" xfId="2" applyNumberFormat="1" applyBorder="1"/>
    <xf numFmtId="39" fontId="3" fillId="0" borderId="0" xfId="2" applyBorder="1" applyAlignment="1">
      <alignment horizontal="right"/>
    </xf>
    <xf numFmtId="49" fontId="3" fillId="0" borderId="0" xfId="2" applyNumberFormat="1" applyBorder="1" applyAlignment="1"/>
    <xf numFmtId="39" fontId="3" fillId="0" borderId="4" xfId="2" applyBorder="1" applyAlignment="1">
      <alignment horizontal="right"/>
    </xf>
    <xf numFmtId="39" fontId="3" fillId="0" borderId="7" xfId="2" applyBorder="1"/>
    <xf numFmtId="4" fontId="3" fillId="0" borderId="7" xfId="2" applyNumberFormat="1" applyBorder="1" applyAlignment="1"/>
    <xf numFmtId="39" fontId="6" fillId="0" borderId="7" xfId="2" applyFont="1" applyBorder="1"/>
    <xf numFmtId="4" fontId="8" fillId="0" borderId="3" xfId="3" quotePrefix="1" applyNumberFormat="1" applyFont="1" applyFill="1" applyBorder="1"/>
    <xf numFmtId="4" fontId="3" fillId="0" borderId="3" xfId="3" applyNumberFormat="1" applyFont="1" applyFill="1" applyBorder="1"/>
    <xf numFmtId="0" fontId="16" fillId="0" borderId="3" xfId="3" applyFont="1" applyFill="1" applyBorder="1"/>
    <xf numFmtId="0" fontId="16" fillId="0" borderId="3" xfId="3" applyFont="1" applyFill="1" applyBorder="1" applyAlignment="1">
      <alignment horizontal="right"/>
    </xf>
    <xf numFmtId="0" fontId="21" fillId="0" borderId="3" xfId="3" applyFont="1" applyFill="1" applyBorder="1"/>
    <xf numFmtId="0" fontId="16" fillId="0" borderId="0" xfId="3" applyFont="1" applyFill="1"/>
    <xf numFmtId="0" fontId="16" fillId="0" borderId="0" xfId="3" applyFont="1" applyFill="1" applyAlignment="1">
      <alignment horizontal="right"/>
    </xf>
    <xf numFmtId="4" fontId="5" fillId="0" borderId="4" xfId="3" applyNumberFormat="1" applyFont="1" applyFill="1" applyBorder="1" applyAlignment="1"/>
    <xf numFmtId="165" fontId="16" fillId="0" borderId="0" xfId="3" applyNumberFormat="1" applyFont="1" applyFill="1"/>
    <xf numFmtId="49" fontId="6" fillId="0" borderId="2" xfId="3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5" fillId="3" borderId="0" xfId="3" applyFont="1" applyFill="1" applyAlignment="1">
      <alignment horizontal="center"/>
    </xf>
    <xf numFmtId="39" fontId="4" fillId="3" borderId="0" xfId="2" applyFont="1" applyFill="1"/>
    <xf numFmtId="0" fontId="9" fillId="3" borderId="0" xfId="3" applyFont="1" applyFill="1" applyBorder="1" applyAlignment="1">
      <alignment horizontal="center"/>
    </xf>
    <xf numFmtId="0" fontId="5" fillId="3" borderId="0" xfId="3" applyFont="1" applyFill="1"/>
    <xf numFmtId="0" fontId="19" fillId="0" borderId="0" xfId="3" applyFont="1" applyAlignment="1">
      <alignment horizontal="centerContinuous"/>
    </xf>
    <xf numFmtId="0" fontId="16" fillId="0" borderId="0" xfId="3" applyFont="1" applyAlignment="1">
      <alignment horizontal="centerContinuous"/>
    </xf>
    <xf numFmtId="0" fontId="17" fillId="0" borderId="0" xfId="3" applyFont="1" applyAlignment="1">
      <alignment horizontal="centerContinuous"/>
    </xf>
  </cellXfs>
  <cellStyles count="9">
    <cellStyle name="Millares" xfId="1" builtinId="3"/>
    <cellStyle name="Millares 10 10" xfId="5"/>
    <cellStyle name="Millares 19" xfId="7"/>
    <cellStyle name="Millares 8" xfId="8"/>
    <cellStyle name="Normal" xfId="0" builtinId="0"/>
    <cellStyle name="Normal 11" xfId="3"/>
    <cellStyle name="Normal 7" xfId="6"/>
    <cellStyle name="Normal_Electronica" xfId="4"/>
    <cellStyle name="Normal_Hoja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47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134474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0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876300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1104901</xdr:colOff>
      <xdr:row>0</xdr:row>
      <xdr:rowOff>47625</xdr:rowOff>
    </xdr:from>
    <xdr:ext cx="851892" cy="50482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47625"/>
          <a:ext cx="85189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52</xdr:row>
      <xdr:rowOff>114299</xdr:rowOff>
    </xdr:from>
    <xdr:ext cx="6191250" cy="323851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2029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50</xdr:row>
      <xdr:rowOff>38100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956310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0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114301</xdr:colOff>
      <xdr:row>54</xdr:row>
      <xdr:rowOff>180976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1" y="104679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295276</xdr:colOff>
      <xdr:row>57</xdr:row>
      <xdr:rowOff>85728</xdr:rowOff>
    </xdr:from>
    <xdr:ext cx="6467474" cy="257172"/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094422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1850572</xdr:colOff>
      <xdr:row>0</xdr:row>
      <xdr:rowOff>0</xdr:rowOff>
    </xdr:from>
    <xdr:ext cx="911679" cy="462644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1122" y="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1714503</xdr:colOff>
      <xdr:row>54</xdr:row>
      <xdr:rowOff>40821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3" y="10327821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312964</xdr:colOff>
      <xdr:row>55</xdr:row>
      <xdr:rowOff>122466</xdr:rowOff>
    </xdr:from>
    <xdr:ext cx="7415894" cy="258536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10599966"/>
          <a:ext cx="7415894" cy="25853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251572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572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642259</xdr:colOff>
      <xdr:row>56</xdr:row>
      <xdr:rowOff>0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259" y="10668000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342901</xdr:colOff>
      <xdr:row>57</xdr:row>
      <xdr:rowOff>114300</xdr:rowOff>
    </xdr:from>
    <xdr:ext cx="5876924" cy="21907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0972800"/>
          <a:ext cx="5876924" cy="2190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F17" sqref="F17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331"/>
      <c r="B2" s="330"/>
      <c r="C2" s="94"/>
      <c r="D2" s="80"/>
      <c r="E2" s="154"/>
      <c r="F2" s="330"/>
      <c r="G2" s="329"/>
    </row>
    <row r="3" spans="1:7" ht="15.75" x14ac:dyDescent="0.25">
      <c r="A3" s="331"/>
      <c r="B3" s="330"/>
      <c r="C3" s="94"/>
      <c r="D3" s="80"/>
      <c r="E3" s="154"/>
      <c r="F3" s="330"/>
      <c r="G3" s="329"/>
    </row>
    <row r="4" spans="1:7" ht="18" x14ac:dyDescent="0.25">
      <c r="A4" s="153" t="s">
        <v>42</v>
      </c>
      <c r="B4" s="153"/>
      <c r="C4" s="153"/>
      <c r="D4" s="153"/>
      <c r="E4" s="153"/>
      <c r="F4" s="153"/>
      <c r="G4" s="153"/>
    </row>
    <row r="5" spans="1:7" x14ac:dyDescent="0.25">
      <c r="A5" s="152" t="s">
        <v>41</v>
      </c>
      <c r="B5" s="152"/>
      <c r="C5" s="152"/>
      <c r="D5" s="152"/>
      <c r="E5" s="152"/>
      <c r="F5" s="152"/>
      <c r="G5" s="152"/>
    </row>
    <row r="6" spans="1:7" x14ac:dyDescent="0.25">
      <c r="A6" s="151" t="s">
        <v>40</v>
      </c>
      <c r="B6" s="151"/>
      <c r="C6" s="151"/>
      <c r="D6" s="151"/>
      <c r="E6" s="151"/>
      <c r="F6" s="151"/>
      <c r="G6" s="151"/>
    </row>
    <row r="7" spans="1:7" x14ac:dyDescent="0.25">
      <c r="A7" s="151" t="s">
        <v>39</v>
      </c>
      <c r="B7" s="151"/>
      <c r="C7" s="151"/>
      <c r="D7" s="151"/>
      <c r="E7" s="151"/>
      <c r="F7" s="151"/>
      <c r="G7" s="151"/>
    </row>
    <row r="8" spans="1:7" ht="15.75" x14ac:dyDescent="0.25">
      <c r="A8" s="326" t="s">
        <v>105</v>
      </c>
      <c r="B8" s="326"/>
      <c r="C8" s="328"/>
      <c r="D8" s="327"/>
      <c r="E8" s="326"/>
      <c r="F8" s="325"/>
      <c r="G8" s="324" t="s">
        <v>37</v>
      </c>
    </row>
    <row r="9" spans="1:7" x14ac:dyDescent="0.25">
      <c r="A9" s="221"/>
      <c r="B9" s="221"/>
      <c r="C9" s="94"/>
      <c r="D9" s="323"/>
      <c r="E9" s="154"/>
      <c r="F9" s="322"/>
      <c r="G9" s="321" t="s">
        <v>35</v>
      </c>
    </row>
    <row r="10" spans="1:7" x14ac:dyDescent="0.25">
      <c r="A10" s="50" t="s">
        <v>104</v>
      </c>
      <c r="B10" s="318"/>
      <c r="C10" s="317"/>
      <c r="D10" s="317"/>
      <c r="E10" s="317"/>
      <c r="F10" s="35">
        <v>0</v>
      </c>
      <c r="G10" s="62"/>
    </row>
    <row r="11" spans="1:7" x14ac:dyDescent="0.25">
      <c r="A11" s="50" t="s">
        <v>103</v>
      </c>
      <c r="B11" s="318"/>
      <c r="C11" s="317"/>
      <c r="D11" s="317"/>
      <c r="E11" s="317"/>
      <c r="F11" s="34">
        <v>0</v>
      </c>
      <c r="G11" s="62"/>
    </row>
    <row r="12" spans="1:7" x14ac:dyDescent="0.25">
      <c r="A12" s="317"/>
      <c r="B12" s="318"/>
      <c r="C12" s="317"/>
      <c r="D12" s="298" t="s">
        <v>90</v>
      </c>
      <c r="E12" s="317"/>
      <c r="F12" s="35"/>
      <c r="G12" s="49">
        <v>0</v>
      </c>
    </row>
    <row r="13" spans="1:7" x14ac:dyDescent="0.25">
      <c r="A13" s="59" t="s">
        <v>31</v>
      </c>
      <c r="B13" s="318"/>
      <c r="C13" s="317"/>
      <c r="D13" s="317"/>
      <c r="E13" s="317"/>
      <c r="F13" s="47"/>
      <c r="G13" s="43"/>
    </row>
    <row r="14" spans="1:7" x14ac:dyDescent="0.25">
      <c r="A14" s="16" t="s">
        <v>102</v>
      </c>
      <c r="B14" s="83"/>
      <c r="C14" s="83"/>
      <c r="D14" s="317"/>
      <c r="E14" s="317"/>
      <c r="F14" s="35">
        <v>0</v>
      </c>
      <c r="G14" s="43"/>
    </row>
    <row r="15" spans="1:7" x14ac:dyDescent="0.25">
      <c r="A15" s="16" t="s">
        <v>101</v>
      </c>
      <c r="B15" s="83"/>
      <c r="C15" s="83"/>
      <c r="D15" s="317"/>
      <c r="E15" s="317"/>
      <c r="F15" s="34">
        <v>0</v>
      </c>
      <c r="G15" s="43"/>
    </row>
    <row r="16" spans="1:7" x14ac:dyDescent="0.25">
      <c r="A16" s="94"/>
      <c r="B16" s="318"/>
      <c r="C16" s="298"/>
      <c r="D16" s="298" t="s">
        <v>90</v>
      </c>
      <c r="E16" s="320"/>
      <c r="F16" s="43"/>
      <c r="G16" s="49">
        <v>0</v>
      </c>
    </row>
    <row r="17" spans="1:7" x14ac:dyDescent="0.25">
      <c r="A17" s="59" t="s">
        <v>8</v>
      </c>
      <c r="B17" s="83"/>
      <c r="C17" s="83"/>
      <c r="D17" s="317"/>
      <c r="E17" s="320"/>
      <c r="F17" s="43"/>
      <c r="G17" s="47"/>
    </row>
    <row r="18" spans="1:7" x14ac:dyDescent="0.25">
      <c r="A18" s="83" t="s">
        <v>100</v>
      </c>
      <c r="B18" s="83"/>
      <c r="C18" s="83"/>
      <c r="D18" s="317"/>
      <c r="E18" s="320"/>
      <c r="F18" s="43">
        <v>0</v>
      </c>
      <c r="G18" s="47"/>
    </row>
    <row r="19" spans="1:7" x14ac:dyDescent="0.25">
      <c r="A19" s="83" t="s">
        <v>99</v>
      </c>
      <c r="B19" s="83"/>
      <c r="C19" s="83"/>
      <c r="D19" s="317"/>
      <c r="E19" s="320"/>
      <c r="F19" s="43">
        <v>0</v>
      </c>
      <c r="G19" s="47"/>
    </row>
    <row r="20" spans="1:7" ht="16.5" thickBot="1" x14ac:dyDescent="0.3">
      <c r="A20" s="298"/>
      <c r="B20" s="318"/>
      <c r="C20" s="94"/>
      <c r="D20" s="298" t="s">
        <v>23</v>
      </c>
      <c r="E20" s="320"/>
      <c r="F20" s="43"/>
      <c r="G20" s="299">
        <v>0</v>
      </c>
    </row>
    <row r="21" spans="1:7" ht="15.75" thickTop="1" x14ac:dyDescent="0.25">
      <c r="A21" s="52" t="s">
        <v>22</v>
      </c>
      <c r="B21" s="52"/>
      <c r="C21" s="52"/>
      <c r="D21" s="52"/>
      <c r="E21" s="52"/>
      <c r="F21" s="52"/>
      <c r="G21" s="51"/>
    </row>
    <row r="22" spans="1:7" x14ac:dyDescent="0.25">
      <c r="A22" s="59" t="s">
        <v>13</v>
      </c>
      <c r="B22" s="318"/>
      <c r="C22" s="317"/>
      <c r="D22" s="317"/>
      <c r="E22" s="317"/>
      <c r="F22" s="43"/>
      <c r="G22" s="47"/>
    </row>
    <row r="23" spans="1:7" x14ac:dyDescent="0.25">
      <c r="A23" s="16" t="s">
        <v>88</v>
      </c>
      <c r="B23" s="318"/>
      <c r="C23" s="317"/>
      <c r="D23" s="317"/>
      <c r="E23" s="317"/>
      <c r="F23" s="35">
        <v>0</v>
      </c>
      <c r="G23" s="43"/>
    </row>
    <row r="24" spans="1:7" ht="15.75" x14ac:dyDescent="0.25">
      <c r="A24" s="317"/>
      <c r="B24" s="318"/>
      <c r="C24" s="317"/>
      <c r="D24" s="317"/>
      <c r="E24" s="317"/>
      <c r="F24" s="43"/>
      <c r="G24" s="319">
        <v>0</v>
      </c>
    </row>
    <row r="25" spans="1:7" x14ac:dyDescent="0.25">
      <c r="A25" s="298" t="s">
        <v>8</v>
      </c>
      <c r="B25" s="318"/>
      <c r="C25" s="317"/>
      <c r="D25" s="317"/>
      <c r="E25" s="317"/>
      <c r="F25" s="43"/>
      <c r="G25" s="47"/>
    </row>
    <row r="26" spans="1:7" x14ac:dyDescent="0.25">
      <c r="A26" s="83" t="s">
        <v>87</v>
      </c>
      <c r="B26" s="318"/>
      <c r="C26" s="317"/>
      <c r="D26" s="317"/>
      <c r="E26" s="317"/>
      <c r="F26" s="43">
        <v>0</v>
      </c>
      <c r="G26" s="47"/>
    </row>
    <row r="27" spans="1:7" x14ac:dyDescent="0.25">
      <c r="A27" s="317"/>
      <c r="B27" s="318"/>
      <c r="C27" s="317"/>
      <c r="D27" s="317"/>
      <c r="E27" s="317"/>
      <c r="F27" s="49"/>
      <c r="G27" s="35">
        <v>0</v>
      </c>
    </row>
    <row r="28" spans="1:7" ht="16.5" thickBot="1" x14ac:dyDescent="0.3">
      <c r="A28" s="298" t="s">
        <v>70</v>
      </c>
      <c r="B28" s="318"/>
      <c r="C28" s="317"/>
      <c r="D28" s="317"/>
      <c r="E28" s="317"/>
      <c r="F28" s="46"/>
      <c r="G28" s="299">
        <v>0</v>
      </c>
    </row>
    <row r="29" spans="1:7" ht="16.5" thickTop="1" thickBot="1" x14ac:dyDescent="0.3">
      <c r="A29" s="316"/>
      <c r="B29" s="315"/>
      <c r="C29" s="314"/>
      <c r="D29" s="314"/>
      <c r="E29" s="314"/>
      <c r="F29" s="313"/>
      <c r="G29" s="312"/>
    </row>
    <row r="30" spans="1:7" ht="16.5" thickTop="1" thickBot="1" x14ac:dyDescent="0.3">
      <c r="A30" s="311" t="s">
        <v>17</v>
      </c>
      <c r="B30" s="311"/>
      <c r="C30" s="311"/>
      <c r="D30" s="311"/>
      <c r="E30" s="310"/>
      <c r="F30" s="310"/>
      <c r="G30" s="309"/>
    </row>
    <row r="31" spans="1:7" ht="15.75" thickTop="1" x14ac:dyDescent="0.25">
      <c r="A31" s="50" t="s">
        <v>98</v>
      </c>
      <c r="B31" s="83"/>
      <c r="C31" s="83"/>
      <c r="D31" s="83"/>
      <c r="E31" s="231"/>
      <c r="F31" s="231">
        <v>0</v>
      </c>
      <c r="G31" s="300"/>
    </row>
    <row r="32" spans="1:7" x14ac:dyDescent="0.25">
      <c r="A32" s="50" t="s">
        <v>97</v>
      </c>
      <c r="B32" s="83"/>
      <c r="C32" s="83"/>
      <c r="D32" s="83"/>
      <c r="E32" s="308"/>
      <c r="F32" s="308"/>
      <c r="G32" s="83"/>
    </row>
    <row r="33" spans="1:7" ht="15.75" thickBot="1" x14ac:dyDescent="0.3">
      <c r="A33" s="83"/>
      <c r="B33" s="83"/>
      <c r="C33" s="83" t="s">
        <v>14</v>
      </c>
      <c r="D33" s="83"/>
      <c r="E33" s="83"/>
      <c r="F33" s="83"/>
      <c r="G33" s="33">
        <v>0</v>
      </c>
    </row>
    <row r="34" spans="1:7" ht="15.75" thickTop="1" x14ac:dyDescent="0.25">
      <c r="A34" s="83" t="s">
        <v>13</v>
      </c>
      <c r="B34" s="83"/>
      <c r="C34" s="83"/>
      <c r="D34" s="83"/>
      <c r="E34" s="307"/>
      <c r="F34" s="306"/>
      <c r="G34" s="83"/>
    </row>
    <row r="35" spans="1:7" x14ac:dyDescent="0.25">
      <c r="A35" s="83" t="s">
        <v>96</v>
      </c>
      <c r="B35" s="83"/>
      <c r="C35" s="83"/>
      <c r="D35" s="83"/>
      <c r="E35" s="304"/>
      <c r="F35" s="305">
        <v>0</v>
      </c>
      <c r="G35" s="304"/>
    </row>
    <row r="36" spans="1:7" ht="15.75" thickBot="1" x14ac:dyDescent="0.3">
      <c r="A36" s="83"/>
      <c r="B36" s="83"/>
      <c r="C36" s="83" t="s">
        <v>14</v>
      </c>
      <c r="D36" s="83"/>
      <c r="E36" s="302"/>
      <c r="F36" s="302"/>
      <c r="G36" s="33">
        <v>0</v>
      </c>
    </row>
    <row r="37" spans="1:7" ht="15.75" thickTop="1" x14ac:dyDescent="0.25">
      <c r="A37" s="16" t="s">
        <v>8</v>
      </c>
      <c r="B37" s="83"/>
      <c r="C37" s="83"/>
      <c r="D37" s="83"/>
      <c r="E37" s="303"/>
      <c r="F37" s="303"/>
      <c r="G37" s="302"/>
    </row>
    <row r="38" spans="1:7" x14ac:dyDescent="0.25">
      <c r="A38" s="83" t="s">
        <v>95</v>
      </c>
      <c r="B38" s="83"/>
      <c r="C38" s="83"/>
      <c r="D38" s="83"/>
      <c r="E38" s="84"/>
      <c r="F38" s="301"/>
      <c r="G38" s="300"/>
    </row>
    <row r="39" spans="1:7" ht="16.5" thickBot="1" x14ac:dyDescent="0.3">
      <c r="A39" s="83"/>
      <c r="B39" s="83"/>
      <c r="C39" s="94"/>
      <c r="D39" s="298" t="s">
        <v>4</v>
      </c>
      <c r="E39" s="83"/>
      <c r="F39" s="83"/>
      <c r="G39" s="299">
        <f>G36+F38</f>
        <v>0</v>
      </c>
    </row>
    <row r="40" spans="1:7" ht="15.75" thickTop="1" x14ac:dyDescent="0.25">
      <c r="A40" s="83"/>
      <c r="B40" s="83"/>
      <c r="C40" s="94"/>
      <c r="D40" s="298"/>
      <c r="E40" s="83"/>
      <c r="F40" s="83"/>
      <c r="G40" s="42"/>
    </row>
    <row r="41" spans="1:7" x14ac:dyDescent="0.25">
      <c r="A41" s="88"/>
      <c r="B41" s="297"/>
      <c r="C41" s="297"/>
      <c r="D41" s="297"/>
      <c r="E41" s="83"/>
      <c r="F41" s="231"/>
      <c r="G41" s="231"/>
    </row>
    <row r="42" spans="1:7" x14ac:dyDescent="0.25">
      <c r="A42" s="9"/>
      <c r="B42" s="85" t="s">
        <v>78</v>
      </c>
      <c r="C42" s="85"/>
      <c r="D42" s="85"/>
      <c r="E42" s="83"/>
      <c r="F42" s="8" t="s">
        <v>2</v>
      </c>
      <c r="G42" s="8"/>
    </row>
    <row r="44" spans="1:7" x14ac:dyDescent="0.25">
      <c r="A44" s="94"/>
      <c r="B44" s="295"/>
      <c r="C44" s="295"/>
      <c r="D44" s="295"/>
      <c r="E44" s="296"/>
      <c r="F44" s="295"/>
      <c r="G44" s="295"/>
    </row>
    <row r="45" spans="1:7" x14ac:dyDescent="0.25">
      <c r="A45" s="293"/>
      <c r="B45" s="90" t="s">
        <v>1</v>
      </c>
      <c r="C45" s="90"/>
      <c r="D45" s="90"/>
      <c r="E45" s="293"/>
      <c r="F45" s="294" t="s">
        <v>0</v>
      </c>
      <c r="G45" s="294"/>
    </row>
    <row r="46" spans="1:7" x14ac:dyDescent="0.25">
      <c r="A46" s="293"/>
      <c r="B46" s="293"/>
      <c r="C46" s="293"/>
      <c r="D46" s="293"/>
      <c r="E46" s="293"/>
      <c r="F46" s="293"/>
      <c r="G46" s="293"/>
    </row>
  </sheetData>
  <mergeCells count="15">
    <mergeCell ref="B41:D41"/>
    <mergeCell ref="B42:D42"/>
    <mergeCell ref="F42:G42"/>
    <mergeCell ref="B44:D44"/>
    <mergeCell ref="F44:G44"/>
    <mergeCell ref="A4:G4"/>
    <mergeCell ref="A5:G5"/>
    <mergeCell ref="B45:D45"/>
    <mergeCell ref="F45:G45"/>
    <mergeCell ref="A6:G6"/>
    <mergeCell ref="A7:G7"/>
    <mergeCell ref="A9:B9"/>
    <mergeCell ref="A21:F21"/>
    <mergeCell ref="E32:F32"/>
    <mergeCell ref="E37:F37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5" sqref="A5:G5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157" customWidth="1"/>
    <col min="8" max="8" width="11.5703125" customWidth="1"/>
    <col min="9" max="9" width="12.42578125" bestFit="1" customWidth="1"/>
    <col min="12" max="12" width="10.140625" bestFit="1" customWidth="1"/>
  </cols>
  <sheetData>
    <row r="1" spans="1:7" ht="15.75" x14ac:dyDescent="0.25">
      <c r="A1" s="292"/>
      <c r="B1" s="290"/>
      <c r="C1" s="242"/>
      <c r="D1" s="291"/>
      <c r="E1" s="282"/>
      <c r="F1" s="290"/>
      <c r="G1" s="289"/>
    </row>
    <row r="2" spans="1:7" ht="15.75" x14ac:dyDescent="0.25">
      <c r="A2" s="292"/>
      <c r="B2" s="290"/>
      <c r="C2" s="242"/>
      <c r="D2" s="291"/>
      <c r="E2" s="282"/>
      <c r="F2" s="290"/>
      <c r="G2" s="289"/>
    </row>
    <row r="3" spans="1:7" ht="15.75" x14ac:dyDescent="0.25">
      <c r="A3" s="292"/>
      <c r="B3" s="290"/>
      <c r="C3" s="242"/>
      <c r="D3" s="291"/>
      <c r="E3" s="282"/>
      <c r="F3" s="290"/>
      <c r="G3" s="289"/>
    </row>
    <row r="4" spans="1:7" ht="18" x14ac:dyDescent="0.25">
      <c r="A4" s="153" t="s">
        <v>42</v>
      </c>
      <c r="B4" s="153"/>
      <c r="C4" s="153"/>
      <c r="D4" s="153"/>
      <c r="E4" s="153"/>
      <c r="F4" s="153"/>
      <c r="G4" s="153"/>
    </row>
    <row r="5" spans="1:7" x14ac:dyDescent="0.25">
      <c r="A5" s="152" t="s">
        <v>41</v>
      </c>
      <c r="B5" s="152"/>
      <c r="C5" s="152"/>
      <c r="D5" s="152"/>
      <c r="E5" s="152"/>
      <c r="F5" s="152"/>
      <c r="G5" s="152"/>
    </row>
    <row r="6" spans="1:7" x14ac:dyDescent="0.25">
      <c r="A6" s="151"/>
      <c r="B6" s="151"/>
      <c r="C6" s="151"/>
      <c r="D6" s="151"/>
      <c r="E6" s="151"/>
      <c r="F6" s="151"/>
      <c r="G6" s="151"/>
    </row>
    <row r="7" spans="1:7" x14ac:dyDescent="0.25">
      <c r="A7" s="151" t="s">
        <v>39</v>
      </c>
      <c r="B7" s="151"/>
      <c r="C7" s="151"/>
      <c r="D7" s="151"/>
      <c r="E7" s="151"/>
      <c r="F7" s="151"/>
      <c r="G7" s="151"/>
    </row>
    <row r="8" spans="1:7" ht="15.75" x14ac:dyDescent="0.25">
      <c r="A8" s="288" t="s">
        <v>94</v>
      </c>
      <c r="B8" s="225"/>
      <c r="C8" s="287"/>
      <c r="D8" s="286"/>
      <c r="E8" s="285"/>
      <c r="F8" s="285"/>
      <c r="G8" s="284" t="s">
        <v>37</v>
      </c>
    </row>
    <row r="9" spans="1:7" x14ac:dyDescent="0.25">
      <c r="A9" s="221"/>
      <c r="B9" s="221"/>
      <c r="C9" s="242"/>
      <c r="D9" s="283"/>
      <c r="E9" s="282"/>
      <c r="F9" s="281"/>
      <c r="G9" s="280" t="s">
        <v>93</v>
      </c>
    </row>
    <row r="10" spans="1:7" x14ac:dyDescent="0.25">
      <c r="A10" s="50" t="s">
        <v>76</v>
      </c>
      <c r="B10" s="279"/>
      <c r="C10" s="278"/>
      <c r="D10" s="278"/>
      <c r="E10" s="234"/>
      <c r="F10" s="254">
        <v>0</v>
      </c>
      <c r="G10" s="276"/>
    </row>
    <row r="11" spans="1:7" x14ac:dyDescent="0.25">
      <c r="A11" s="50" t="s">
        <v>92</v>
      </c>
      <c r="B11" s="279"/>
      <c r="C11" s="278"/>
      <c r="D11" s="278"/>
      <c r="E11" s="234"/>
      <c r="F11" s="277">
        <v>0</v>
      </c>
      <c r="G11" s="276"/>
    </row>
    <row r="12" spans="1:7" x14ac:dyDescent="0.25">
      <c r="A12" s="234"/>
      <c r="B12" s="235"/>
      <c r="C12" s="234"/>
      <c r="D12" s="236" t="s">
        <v>90</v>
      </c>
      <c r="E12" s="234"/>
      <c r="F12" s="254"/>
      <c r="G12" s="275">
        <f>F10+F11</f>
        <v>0</v>
      </c>
    </row>
    <row r="13" spans="1:7" x14ac:dyDescent="0.25">
      <c r="A13" s="270" t="s">
        <v>31</v>
      </c>
      <c r="B13" s="235"/>
      <c r="C13" s="234"/>
      <c r="D13" s="234"/>
      <c r="E13" s="234"/>
      <c r="F13" s="272"/>
      <c r="G13" s="238"/>
    </row>
    <row r="14" spans="1:7" ht="15.75" x14ac:dyDescent="0.25">
      <c r="A14" s="83" t="s">
        <v>91</v>
      </c>
      <c r="B14" s="83"/>
      <c r="C14" s="83"/>
      <c r="D14" s="83"/>
      <c r="E14" s="255"/>
      <c r="F14" s="254">
        <v>0</v>
      </c>
      <c r="G14" s="238"/>
    </row>
    <row r="15" spans="1:7" ht="15.75" x14ac:dyDescent="0.25">
      <c r="A15" s="83"/>
      <c r="B15" s="83"/>
      <c r="C15" s="83"/>
      <c r="D15" s="83"/>
      <c r="E15" s="255"/>
      <c r="F15" s="276"/>
      <c r="G15" s="238"/>
    </row>
    <row r="16" spans="1:7" x14ac:dyDescent="0.25">
      <c r="A16" s="242"/>
      <c r="B16" s="235"/>
      <c r="C16" s="236"/>
      <c r="D16" s="236" t="s">
        <v>90</v>
      </c>
      <c r="E16" s="248"/>
      <c r="F16" s="238"/>
      <c r="G16" s="275">
        <f>F14+F15</f>
        <v>0</v>
      </c>
    </row>
    <row r="17" spans="1:7" x14ac:dyDescent="0.25">
      <c r="A17" s="270" t="s">
        <v>8</v>
      </c>
      <c r="B17" s="83"/>
      <c r="C17" s="83"/>
      <c r="D17" s="234"/>
      <c r="E17" s="248"/>
      <c r="F17" s="238"/>
      <c r="G17" s="272"/>
    </row>
    <row r="18" spans="1:7" x14ac:dyDescent="0.25">
      <c r="A18" s="245" t="s">
        <v>82</v>
      </c>
      <c r="B18" s="245"/>
      <c r="C18" s="83"/>
      <c r="D18" s="234"/>
      <c r="E18" s="248"/>
      <c r="F18" s="274">
        <v>0</v>
      </c>
      <c r="G18" s="272"/>
    </row>
    <row r="19" spans="1:7" x14ac:dyDescent="0.25">
      <c r="A19" s="245" t="s">
        <v>81</v>
      </c>
      <c r="B19" s="245"/>
      <c r="C19" s="83"/>
      <c r="D19" s="234"/>
      <c r="E19" s="248"/>
      <c r="F19" s="247"/>
      <c r="G19" s="272"/>
    </row>
    <row r="20" spans="1:7" x14ac:dyDescent="0.25">
      <c r="A20" s="245" t="s">
        <v>80</v>
      </c>
      <c r="B20" s="245"/>
      <c r="C20" s="83"/>
      <c r="D20" s="234"/>
      <c r="E20" s="248"/>
      <c r="F20" s="247"/>
      <c r="G20" s="272"/>
    </row>
    <row r="21" spans="1:7" x14ac:dyDescent="0.25">
      <c r="A21" s="245" t="s">
        <v>89</v>
      </c>
      <c r="B21" s="245"/>
      <c r="C21" s="83"/>
      <c r="D21" s="234"/>
      <c r="E21" s="248"/>
      <c r="F21" s="273"/>
      <c r="G21" s="272"/>
    </row>
    <row r="22" spans="1:7" x14ac:dyDescent="0.25">
      <c r="A22" s="236"/>
      <c r="B22" s="235"/>
      <c r="C22" s="242"/>
      <c r="D22" s="236" t="s">
        <v>23</v>
      </c>
      <c r="E22" s="248"/>
      <c r="F22" s="238"/>
      <c r="G22" s="240">
        <f>G12+G16-F21</f>
        <v>0</v>
      </c>
    </row>
    <row r="23" spans="1:7" x14ac:dyDescent="0.25">
      <c r="A23" s="52" t="s">
        <v>22</v>
      </c>
      <c r="B23" s="52"/>
      <c r="C23" s="52"/>
      <c r="D23" s="52"/>
      <c r="E23" s="52"/>
      <c r="F23" s="52"/>
      <c r="G23" s="271"/>
    </row>
    <row r="24" spans="1:7" x14ac:dyDescent="0.25">
      <c r="A24" s="270" t="s">
        <v>13</v>
      </c>
      <c r="B24" s="235"/>
      <c r="C24" s="234"/>
      <c r="D24" s="234"/>
      <c r="E24" s="234"/>
      <c r="F24" s="233"/>
      <c r="G24" s="269"/>
    </row>
    <row r="25" spans="1:7" x14ac:dyDescent="0.25">
      <c r="A25" s="16" t="s">
        <v>88</v>
      </c>
      <c r="B25" s="235"/>
      <c r="C25" s="234"/>
      <c r="D25" s="234"/>
      <c r="E25" s="234"/>
      <c r="F25" s="268"/>
      <c r="G25" s="233"/>
    </row>
    <row r="26" spans="1:7" ht="15.75" x14ac:dyDescent="0.25">
      <c r="A26" s="236" t="s">
        <v>8</v>
      </c>
      <c r="B26" s="235"/>
      <c r="C26" s="234"/>
      <c r="D26" s="234"/>
      <c r="E26" s="265"/>
      <c r="F26" s="264"/>
      <c r="G26" s="269"/>
    </row>
    <row r="27" spans="1:7" ht="15.75" x14ac:dyDescent="0.25">
      <c r="A27" s="83" t="s">
        <v>87</v>
      </c>
      <c r="B27" s="235"/>
      <c r="C27" s="234"/>
      <c r="D27" s="234"/>
      <c r="E27" s="265"/>
      <c r="F27" s="267"/>
      <c r="G27" s="268"/>
    </row>
    <row r="28" spans="1:7" ht="16.5" thickBot="1" x14ac:dyDescent="0.3">
      <c r="A28" s="236" t="s">
        <v>70</v>
      </c>
      <c r="B28" s="235"/>
      <c r="C28" s="234"/>
      <c r="D28" s="234"/>
      <c r="E28" s="265"/>
      <c r="F28" s="267"/>
      <c r="G28" s="266">
        <f>G22</f>
        <v>0</v>
      </c>
    </row>
    <row r="29" spans="1:7" ht="17.25" thickTop="1" thickBot="1" x14ac:dyDescent="0.3">
      <c r="A29" s="236"/>
      <c r="B29" s="235"/>
      <c r="C29" s="234"/>
      <c r="D29" s="234"/>
      <c r="E29" s="265"/>
      <c r="F29" s="264"/>
      <c r="G29" s="232"/>
    </row>
    <row r="30" spans="1:7" ht="16.5" thickTop="1" thickBot="1" x14ac:dyDescent="0.3">
      <c r="A30" s="263" t="s">
        <v>17</v>
      </c>
      <c r="B30" s="263"/>
      <c r="C30" s="263"/>
      <c r="D30" s="263"/>
      <c r="E30" s="262"/>
      <c r="F30" s="262"/>
      <c r="G30" s="261"/>
    </row>
    <row r="31" spans="1:7" ht="15.75" thickTop="1" x14ac:dyDescent="0.25">
      <c r="A31" s="50" t="s">
        <v>86</v>
      </c>
      <c r="B31" s="16"/>
      <c r="C31" s="16"/>
      <c r="D31" s="16"/>
      <c r="E31" s="260"/>
      <c r="F31" s="259">
        <v>0</v>
      </c>
      <c r="G31" s="246"/>
    </row>
    <row r="32" spans="1:7" x14ac:dyDescent="0.25">
      <c r="A32" s="50" t="s">
        <v>85</v>
      </c>
      <c r="B32" s="16"/>
      <c r="C32" s="16"/>
      <c r="D32" s="16"/>
      <c r="E32" s="258"/>
      <c r="F32" s="258"/>
      <c r="G32" s="241"/>
    </row>
    <row r="33" spans="1:7" ht="15.75" thickBot="1" x14ac:dyDescent="0.3">
      <c r="A33" s="83"/>
      <c r="B33" s="83"/>
      <c r="C33" s="83" t="s">
        <v>14</v>
      </c>
      <c r="D33" s="83"/>
      <c r="E33" s="241"/>
      <c r="F33" s="241"/>
      <c r="G33" s="252">
        <f>F31+E32</f>
        <v>0</v>
      </c>
    </row>
    <row r="34" spans="1:7" ht="15.75" thickTop="1" x14ac:dyDescent="0.25">
      <c r="A34" s="83" t="s">
        <v>13</v>
      </c>
      <c r="B34" s="83"/>
      <c r="C34" s="83"/>
      <c r="D34" s="83"/>
      <c r="E34" s="257" t="s">
        <v>84</v>
      </c>
      <c r="F34" s="256"/>
      <c r="G34" s="241"/>
    </row>
    <row r="35" spans="1:7" ht="15.75" x14ac:dyDescent="0.25">
      <c r="A35" s="83" t="s">
        <v>83</v>
      </c>
      <c r="B35" s="83"/>
      <c r="C35" s="83"/>
      <c r="D35" s="83"/>
      <c r="E35" s="255"/>
      <c r="F35" s="254"/>
      <c r="G35" s="253"/>
    </row>
    <row r="36" spans="1:7" x14ac:dyDescent="0.25">
      <c r="A36" s="83"/>
      <c r="B36" s="83"/>
      <c r="C36" s="83"/>
      <c r="D36" s="83"/>
      <c r="E36" s="253"/>
      <c r="F36" s="253"/>
      <c r="G36" s="253"/>
    </row>
    <row r="37" spans="1:7" ht="15.75" thickBot="1" x14ac:dyDescent="0.3">
      <c r="A37" s="83"/>
      <c r="B37" s="83"/>
      <c r="C37" s="83" t="s">
        <v>14</v>
      </c>
      <c r="D37" s="83"/>
      <c r="E37" s="249"/>
      <c r="F37" s="249"/>
      <c r="G37" s="252">
        <f>SUM(F35:F36)</f>
        <v>0</v>
      </c>
    </row>
    <row r="38" spans="1:7" ht="15.75" thickTop="1" x14ac:dyDescent="0.25">
      <c r="A38" s="16" t="s">
        <v>8</v>
      </c>
      <c r="B38" s="83"/>
      <c r="C38" s="83"/>
      <c r="D38" s="83"/>
      <c r="E38" s="251"/>
      <c r="F38" s="251"/>
      <c r="G38" s="249"/>
    </row>
    <row r="39" spans="1:7" x14ac:dyDescent="0.25">
      <c r="A39" s="245" t="s">
        <v>82</v>
      </c>
      <c r="B39" s="245"/>
      <c r="C39" s="83"/>
      <c r="D39" s="234"/>
      <c r="E39" s="248"/>
      <c r="F39" s="250">
        <v>0</v>
      </c>
      <c r="G39" s="249"/>
    </row>
    <row r="40" spans="1:7" x14ac:dyDescent="0.25">
      <c r="A40" s="245" t="s">
        <v>81</v>
      </c>
      <c r="B40" s="245"/>
      <c r="C40" s="83"/>
      <c r="D40" s="234"/>
      <c r="E40" s="248"/>
      <c r="F40" s="247">
        <v>0</v>
      </c>
      <c r="G40" s="246"/>
    </row>
    <row r="41" spans="1:7" x14ac:dyDescent="0.25">
      <c r="A41" s="245" t="s">
        <v>80</v>
      </c>
      <c r="B41" s="245"/>
      <c r="C41" s="83"/>
      <c r="D41" s="234"/>
      <c r="E41" s="248"/>
      <c r="F41" s="247">
        <v>0</v>
      </c>
      <c r="G41" s="246"/>
    </row>
    <row r="42" spans="1:7" x14ac:dyDescent="0.25">
      <c r="A42" s="245" t="s">
        <v>79</v>
      </c>
      <c r="B42" s="83"/>
      <c r="C42" s="83"/>
      <c r="D42" s="83"/>
      <c r="E42" s="244"/>
      <c r="F42" s="243">
        <f>SUM(F39:F41)</f>
        <v>0</v>
      </c>
      <c r="G42" s="241"/>
    </row>
    <row r="43" spans="1:7" x14ac:dyDescent="0.25">
      <c r="A43" s="83"/>
      <c r="B43" s="83"/>
      <c r="C43" s="242"/>
      <c r="D43" s="236" t="s">
        <v>4</v>
      </c>
      <c r="E43" s="241"/>
      <c r="F43" s="241"/>
      <c r="G43" s="240">
        <f>G33+G37-F42</f>
        <v>0</v>
      </c>
    </row>
    <row r="44" spans="1:7" x14ac:dyDescent="0.25">
      <c r="A44" s="236"/>
      <c r="B44" s="235"/>
      <c r="C44" s="234"/>
      <c r="D44" s="234"/>
      <c r="E44" s="239"/>
      <c r="F44" s="238"/>
      <c r="G44" s="237"/>
    </row>
    <row r="45" spans="1:7" x14ac:dyDescent="0.25">
      <c r="A45" s="236"/>
      <c r="B45" s="235"/>
      <c r="C45" s="234"/>
      <c r="D45" s="234"/>
      <c r="E45" s="234"/>
      <c r="F45" s="233"/>
      <c r="G45" s="232"/>
    </row>
    <row r="46" spans="1:7" x14ac:dyDescent="0.25">
      <c r="A46" s="84"/>
      <c r="B46" s="86"/>
      <c r="C46" s="86"/>
      <c r="D46" s="86"/>
      <c r="E46" s="83"/>
      <c r="F46" s="231"/>
      <c r="G46" s="194"/>
    </row>
    <row r="47" spans="1:7" x14ac:dyDescent="0.25">
      <c r="A47" s="9"/>
      <c r="B47" s="8" t="s">
        <v>78</v>
      </c>
      <c r="C47" s="8"/>
      <c r="D47" s="8"/>
      <c r="E47" s="83"/>
      <c r="F47" s="8" t="s">
        <v>2</v>
      </c>
      <c r="G47" s="8"/>
    </row>
    <row r="48" spans="1:7" x14ac:dyDescent="0.25">
      <c r="A48" s="9"/>
      <c r="B48" s="7"/>
      <c r="C48" s="7"/>
      <c r="D48" s="7"/>
      <c r="E48" s="83"/>
      <c r="F48" s="7"/>
      <c r="G48" s="7"/>
    </row>
    <row r="49" spans="1:7" x14ac:dyDescent="0.25">
      <c r="A49" s="12"/>
      <c r="B49" s="175"/>
      <c r="C49" s="175"/>
      <c r="D49" s="175"/>
      <c r="E49" s="84"/>
      <c r="F49" s="86"/>
      <c r="G49" s="86"/>
    </row>
    <row r="50" spans="1:7" x14ac:dyDescent="0.25">
      <c r="A50" s="9"/>
      <c r="B50" s="8" t="s">
        <v>1</v>
      </c>
      <c r="C50" s="8"/>
      <c r="D50" s="8"/>
      <c r="E50" s="9"/>
      <c r="F50" s="8" t="s">
        <v>0</v>
      </c>
      <c r="G50" s="8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9"/>
      <c r="B53" s="84"/>
      <c r="C53" s="83"/>
      <c r="D53" s="83"/>
      <c r="E53" s="83"/>
      <c r="F53" s="7"/>
      <c r="G53" s="7"/>
    </row>
    <row r="54" spans="1:7" x14ac:dyDescent="0.25">
      <c r="A54" s="9"/>
      <c r="B54" s="84"/>
      <c r="C54" s="83"/>
      <c r="D54" s="83"/>
      <c r="E54" s="83"/>
      <c r="F54" s="7"/>
      <c r="G54" s="7"/>
    </row>
  </sheetData>
  <mergeCells count="15">
    <mergeCell ref="B46:D46"/>
    <mergeCell ref="B47:D47"/>
    <mergeCell ref="F47:G47"/>
    <mergeCell ref="B49:D49"/>
    <mergeCell ref="F49:G49"/>
    <mergeCell ref="A4:G4"/>
    <mergeCell ref="A5:G5"/>
    <mergeCell ref="B50:D50"/>
    <mergeCell ref="F50:G50"/>
    <mergeCell ref="A6:G6"/>
    <mergeCell ref="A7:G7"/>
    <mergeCell ref="A9:B9"/>
    <mergeCell ref="A23:F23"/>
    <mergeCell ref="E32:F32"/>
    <mergeCell ref="E38:F38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9"/>
  <sheetViews>
    <sheetView topLeftCell="A43" zoomScaleNormal="100" workbookViewId="0">
      <selection activeCell="D14" sqref="D14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157" customWidth="1"/>
    <col min="8" max="8" width="14.7109375" customWidth="1"/>
  </cols>
  <sheetData>
    <row r="3" spans="1:7" ht="15.75" x14ac:dyDescent="0.25">
      <c r="A3" s="230"/>
      <c r="B3" s="228"/>
      <c r="D3" s="229"/>
      <c r="E3" s="219"/>
      <c r="F3" s="228"/>
      <c r="G3" s="227"/>
    </row>
    <row r="4" spans="1:7" ht="18" x14ac:dyDescent="0.25">
      <c r="A4" s="153" t="s">
        <v>42</v>
      </c>
      <c r="B4" s="153"/>
      <c r="C4" s="153"/>
      <c r="D4" s="153"/>
      <c r="E4" s="153"/>
      <c r="F4" s="153"/>
      <c r="G4" s="153"/>
    </row>
    <row r="5" spans="1:7" x14ac:dyDescent="0.25">
      <c r="A5" s="152" t="s">
        <v>41</v>
      </c>
      <c r="B5" s="152"/>
      <c r="C5" s="152"/>
      <c r="D5" s="152"/>
      <c r="E5" s="152"/>
      <c r="F5" s="152"/>
      <c r="G5" s="152"/>
    </row>
    <row r="6" spans="1:7" x14ac:dyDescent="0.25">
      <c r="A6" s="151" t="s">
        <v>40</v>
      </c>
      <c r="B6" s="151"/>
      <c r="C6" s="151"/>
      <c r="D6" s="151"/>
      <c r="E6" s="151"/>
      <c r="F6" s="151"/>
      <c r="G6" s="151"/>
    </row>
    <row r="7" spans="1:7" x14ac:dyDescent="0.25">
      <c r="A7" s="151"/>
      <c r="B7" s="151"/>
      <c r="C7" s="151"/>
      <c r="D7" s="151"/>
      <c r="E7" s="151"/>
      <c r="F7" s="151"/>
      <c r="G7" s="151"/>
    </row>
    <row r="8" spans="1:7" ht="15.75" x14ac:dyDescent="0.25">
      <c r="A8" s="225" t="s">
        <v>77</v>
      </c>
      <c r="B8" s="225"/>
      <c r="C8" s="226"/>
      <c r="D8" s="225"/>
      <c r="E8" s="224"/>
      <c r="F8" s="223"/>
      <c r="G8" s="222" t="s">
        <v>37</v>
      </c>
    </row>
    <row r="9" spans="1:7" x14ac:dyDescent="0.25">
      <c r="A9" s="221"/>
      <c r="B9" s="221"/>
      <c r="D9" s="220"/>
      <c r="E9" s="219"/>
      <c r="F9" s="218"/>
      <c r="G9" s="217" t="s">
        <v>35</v>
      </c>
    </row>
    <row r="10" spans="1:7" x14ac:dyDescent="0.25">
      <c r="A10" s="193" t="s">
        <v>76</v>
      </c>
      <c r="B10" s="206"/>
      <c r="C10" s="205"/>
      <c r="D10" s="205"/>
      <c r="E10" s="205"/>
      <c r="F10" s="211">
        <v>0</v>
      </c>
      <c r="G10" s="215"/>
    </row>
    <row r="11" spans="1:7" x14ac:dyDescent="0.25">
      <c r="A11" s="193" t="s">
        <v>75</v>
      </c>
      <c r="B11" s="206"/>
      <c r="C11" s="205"/>
      <c r="D11" s="205"/>
      <c r="E11" s="205"/>
      <c r="F11" s="216">
        <v>8500</v>
      </c>
      <c r="G11" s="215"/>
    </row>
    <row r="12" spans="1:7" x14ac:dyDescent="0.25">
      <c r="A12" s="205"/>
      <c r="B12" s="206"/>
      <c r="C12" s="205"/>
      <c r="D12" s="205" t="s">
        <v>73</v>
      </c>
      <c r="E12" s="205"/>
      <c r="F12" s="187"/>
      <c r="G12" s="207">
        <f>F10+F11</f>
        <v>8500</v>
      </c>
    </row>
    <row r="13" spans="1:7" x14ac:dyDescent="0.25">
      <c r="A13" s="205"/>
      <c r="B13" s="206"/>
      <c r="C13" s="205"/>
      <c r="D13" s="205"/>
      <c r="E13" s="205"/>
      <c r="F13" s="187"/>
      <c r="G13" s="204"/>
    </row>
    <row r="14" spans="1:7" x14ac:dyDescent="0.25">
      <c r="A14" s="186" t="s">
        <v>67</v>
      </c>
      <c r="B14" s="186"/>
      <c r="C14" s="186"/>
      <c r="D14" s="185"/>
      <c r="E14" s="185"/>
      <c r="F14" s="184">
        <v>6200000</v>
      </c>
      <c r="G14" s="208"/>
    </row>
    <row r="15" spans="1:7" x14ac:dyDescent="0.25">
      <c r="A15" s="186" t="s">
        <v>66</v>
      </c>
      <c r="B15" s="186"/>
      <c r="C15" s="186"/>
      <c r="D15" s="185"/>
      <c r="E15" s="185"/>
      <c r="F15" s="184">
        <v>268100</v>
      </c>
      <c r="G15" s="208"/>
    </row>
    <row r="16" spans="1:7" x14ac:dyDescent="0.25">
      <c r="A16" s="186" t="s">
        <v>65</v>
      </c>
      <c r="B16" s="186"/>
      <c r="C16" s="186"/>
      <c r="D16" s="185"/>
      <c r="E16" s="185"/>
      <c r="F16" s="190">
        <v>111720</v>
      </c>
      <c r="G16" s="208"/>
    </row>
    <row r="17" spans="1:7" x14ac:dyDescent="0.25">
      <c r="A17" s="157"/>
      <c r="B17" s="206"/>
      <c r="C17" s="177"/>
      <c r="D17" s="205" t="s">
        <v>74</v>
      </c>
      <c r="E17" s="214"/>
      <c r="F17" s="208"/>
      <c r="G17" s="207">
        <f>F14+F15+F16</f>
        <v>6579820</v>
      </c>
    </row>
    <row r="18" spans="1:7" x14ac:dyDescent="0.25">
      <c r="A18" s="157"/>
      <c r="B18" s="206"/>
      <c r="C18" s="177"/>
      <c r="D18" s="205"/>
      <c r="E18" s="214"/>
      <c r="F18" s="208"/>
      <c r="G18" s="204"/>
    </row>
    <row r="19" spans="1:7" x14ac:dyDescent="0.25">
      <c r="A19" s="59" t="s">
        <v>8</v>
      </c>
      <c r="B19" s="16"/>
      <c r="C19" s="16"/>
      <c r="D19" s="205"/>
      <c r="E19" s="214"/>
      <c r="F19" s="208"/>
      <c r="G19" s="187"/>
    </row>
    <row r="20" spans="1:7" x14ac:dyDescent="0.25">
      <c r="A20" s="16" t="s">
        <v>64</v>
      </c>
      <c r="B20" s="16"/>
      <c r="C20" s="16"/>
      <c r="D20" s="205"/>
      <c r="E20" s="214"/>
      <c r="F20" s="207">
        <v>6588320</v>
      </c>
      <c r="G20" s="187"/>
    </row>
    <row r="21" spans="1:7" x14ac:dyDescent="0.25">
      <c r="A21" s="16"/>
      <c r="B21" s="16"/>
      <c r="C21" s="16"/>
      <c r="D21" s="205" t="s">
        <v>73</v>
      </c>
      <c r="E21" s="214"/>
      <c r="F21" s="208"/>
      <c r="G21" s="207">
        <f>F20</f>
        <v>6588320</v>
      </c>
    </row>
    <row r="22" spans="1:7" x14ac:dyDescent="0.25">
      <c r="A22" s="16"/>
      <c r="B22" s="16"/>
      <c r="C22" s="16"/>
      <c r="D22" s="205"/>
      <c r="E22" s="214"/>
      <c r="F22" s="208"/>
      <c r="G22" s="207"/>
    </row>
    <row r="23" spans="1:7" ht="15.75" thickBot="1" x14ac:dyDescent="0.3">
      <c r="A23" s="177"/>
      <c r="B23" s="206"/>
      <c r="C23" s="157"/>
      <c r="D23" s="177" t="s">
        <v>23</v>
      </c>
      <c r="E23" s="214"/>
      <c r="F23" s="208"/>
      <c r="G23" s="178">
        <f>G12+G17-G21</f>
        <v>0</v>
      </c>
    </row>
    <row r="24" spans="1:7" ht="15.75" thickTop="1" x14ac:dyDescent="0.25">
      <c r="A24" s="213" t="s">
        <v>22</v>
      </c>
      <c r="B24" s="213"/>
      <c r="C24" s="213"/>
      <c r="D24" s="213"/>
      <c r="E24" s="213"/>
      <c r="F24" s="213"/>
      <c r="G24" s="213"/>
    </row>
    <row r="25" spans="1:7" x14ac:dyDescent="0.25">
      <c r="A25" s="212"/>
      <c r="B25" s="212"/>
      <c r="C25" s="212"/>
      <c r="D25" s="212"/>
      <c r="E25" s="212"/>
      <c r="F25" s="212"/>
      <c r="G25" s="212"/>
    </row>
    <row r="26" spans="1:7" x14ac:dyDescent="0.25">
      <c r="A26" s="59" t="s">
        <v>13</v>
      </c>
      <c r="B26" s="206"/>
      <c r="C26" s="205"/>
      <c r="D26" s="205"/>
      <c r="E26" s="205"/>
      <c r="F26" s="208"/>
      <c r="G26" s="187"/>
    </row>
    <row r="27" spans="1:7" x14ac:dyDescent="0.25">
      <c r="A27" s="16" t="s">
        <v>72</v>
      </c>
      <c r="B27" s="206"/>
      <c r="C27" s="205"/>
      <c r="D27" s="205"/>
      <c r="E27" s="205"/>
      <c r="F27" s="211"/>
      <c r="G27" s="208"/>
    </row>
    <row r="28" spans="1:7" x14ac:dyDescent="0.25">
      <c r="A28" s="205"/>
      <c r="B28" s="206"/>
      <c r="C28" s="205"/>
      <c r="D28" s="205"/>
      <c r="E28" s="205"/>
      <c r="F28" s="208"/>
      <c r="G28" s="210">
        <f>G23+F27</f>
        <v>0</v>
      </c>
    </row>
    <row r="29" spans="1:7" x14ac:dyDescent="0.25">
      <c r="A29" s="205"/>
      <c r="B29" s="206"/>
      <c r="C29" s="205"/>
      <c r="D29" s="205"/>
      <c r="E29" s="205"/>
      <c r="F29" s="208"/>
      <c r="G29" s="209"/>
    </row>
    <row r="30" spans="1:7" x14ac:dyDescent="0.25">
      <c r="A30" s="177" t="s">
        <v>8</v>
      </c>
      <c r="B30" s="206"/>
      <c r="C30" s="205"/>
      <c r="D30" s="205"/>
      <c r="E30" s="205"/>
      <c r="F30" s="208"/>
      <c r="G30" s="187"/>
    </row>
    <row r="31" spans="1:7" x14ac:dyDescent="0.25">
      <c r="A31" s="16" t="s">
        <v>71</v>
      </c>
      <c r="B31" s="206"/>
      <c r="C31" s="205"/>
      <c r="D31" s="205"/>
      <c r="E31" s="205"/>
      <c r="F31" s="207"/>
      <c r="G31" s="187"/>
    </row>
    <row r="32" spans="1:7" ht="15.75" thickBot="1" x14ac:dyDescent="0.3">
      <c r="A32" s="177" t="s">
        <v>70</v>
      </c>
      <c r="B32" s="206"/>
      <c r="C32" s="205"/>
      <c r="D32" s="205"/>
      <c r="E32" s="205"/>
      <c r="F32" s="204"/>
      <c r="G32" s="203">
        <f>G28-F31</f>
        <v>0</v>
      </c>
    </row>
    <row r="33" spans="1:7" ht="16.5" thickTop="1" thickBot="1" x14ac:dyDescent="0.3">
      <c r="A33" s="202"/>
      <c r="B33" s="201"/>
      <c r="C33" s="200"/>
      <c r="D33" s="200"/>
      <c r="E33" s="200"/>
      <c r="F33" s="199"/>
      <c r="G33" s="198"/>
    </row>
    <row r="34" spans="1:7" ht="16.5" thickTop="1" thickBot="1" x14ac:dyDescent="0.3">
      <c r="A34" s="197" t="s">
        <v>17</v>
      </c>
      <c r="B34" s="197"/>
      <c r="C34" s="197"/>
      <c r="D34" s="197"/>
      <c r="E34" s="196"/>
      <c r="F34" s="196"/>
      <c r="G34" s="195"/>
    </row>
    <row r="35" spans="1:7" ht="15.75" thickTop="1" x14ac:dyDescent="0.25">
      <c r="A35" s="193" t="s">
        <v>69</v>
      </c>
      <c r="B35" s="16"/>
      <c r="C35" s="16"/>
      <c r="D35" s="16"/>
      <c r="E35" s="194"/>
      <c r="F35" s="194">
        <v>0</v>
      </c>
      <c r="G35" s="183"/>
    </row>
    <row r="36" spans="1:7" x14ac:dyDescent="0.25">
      <c r="A36" s="193" t="s">
        <v>68</v>
      </c>
      <c r="B36" s="16"/>
      <c r="C36" s="16"/>
      <c r="D36" s="16"/>
      <c r="E36" s="37">
        <v>8500</v>
      </c>
      <c r="F36" s="37"/>
      <c r="G36" s="16"/>
    </row>
    <row r="37" spans="1:7" ht="15.75" thickBot="1" x14ac:dyDescent="0.3">
      <c r="A37" s="16"/>
      <c r="B37" s="16"/>
      <c r="C37" s="16" t="s">
        <v>14</v>
      </c>
      <c r="D37" s="16"/>
      <c r="E37" s="16"/>
      <c r="F37" s="16"/>
      <c r="G37" s="189">
        <f>F35+E36</f>
        <v>8500</v>
      </c>
    </row>
    <row r="38" spans="1:7" ht="15.75" thickTop="1" x14ac:dyDescent="0.25">
      <c r="A38" s="59" t="s">
        <v>13</v>
      </c>
      <c r="B38" s="16"/>
      <c r="C38" s="16"/>
      <c r="D38" s="16"/>
      <c r="E38" s="192"/>
      <c r="F38" s="191"/>
      <c r="G38" s="16"/>
    </row>
    <row r="39" spans="1:7" x14ac:dyDescent="0.25">
      <c r="A39" s="186" t="s">
        <v>67</v>
      </c>
      <c r="B39" s="186"/>
      <c r="C39" s="186"/>
      <c r="D39" s="185"/>
      <c r="E39" s="185"/>
      <c r="F39" s="184">
        <v>6200000</v>
      </c>
      <c r="G39" s="188"/>
    </row>
    <row r="40" spans="1:7" x14ac:dyDescent="0.25">
      <c r="A40" s="186" t="s">
        <v>66</v>
      </c>
      <c r="B40" s="186"/>
      <c r="C40" s="186"/>
      <c r="D40" s="185"/>
      <c r="E40" s="185"/>
      <c r="F40" s="184">
        <v>268100</v>
      </c>
      <c r="G40" s="188"/>
    </row>
    <row r="41" spans="1:7" x14ac:dyDescent="0.25">
      <c r="A41" s="186" t="s">
        <v>65</v>
      </c>
      <c r="B41" s="186"/>
      <c r="C41" s="186"/>
      <c r="D41" s="185"/>
      <c r="E41" s="185"/>
      <c r="F41" s="190">
        <v>111720</v>
      </c>
      <c r="G41" s="188"/>
    </row>
    <row r="42" spans="1:7" x14ac:dyDescent="0.25">
      <c r="A42" s="186"/>
      <c r="B42" s="186"/>
      <c r="C42" s="186"/>
      <c r="D42" s="185"/>
      <c r="E42" s="185"/>
      <c r="F42" s="190"/>
      <c r="G42" s="188"/>
    </row>
    <row r="43" spans="1:7" ht="15.75" thickBot="1" x14ac:dyDescent="0.3">
      <c r="A43" s="16"/>
      <c r="B43" s="16"/>
      <c r="C43" s="16" t="s">
        <v>14</v>
      </c>
      <c r="D43" s="16"/>
      <c r="E43" s="182"/>
      <c r="F43" s="188"/>
      <c r="G43" s="189">
        <f>F39+F42+F40+F41</f>
        <v>6579820</v>
      </c>
    </row>
    <row r="44" spans="1:7" ht="15.75" thickTop="1" x14ac:dyDescent="0.25">
      <c r="A44" s="16"/>
      <c r="B44" s="16"/>
      <c r="C44" s="16"/>
      <c r="D44" s="16"/>
      <c r="E44" s="182"/>
      <c r="F44" s="188"/>
      <c r="G44" s="187"/>
    </row>
    <row r="45" spans="1:7" x14ac:dyDescent="0.25">
      <c r="A45" s="16" t="s">
        <v>64</v>
      </c>
      <c r="B45" s="186"/>
      <c r="C45" s="186"/>
      <c r="D45" s="185"/>
      <c r="E45" s="185"/>
      <c r="F45" s="184">
        <v>6588320</v>
      </c>
      <c r="G45" s="183"/>
    </row>
    <row r="46" spans="1:7" x14ac:dyDescent="0.25">
      <c r="A46" s="16"/>
      <c r="B46" s="16"/>
      <c r="C46" s="16" t="s">
        <v>14</v>
      </c>
      <c r="D46" s="16"/>
      <c r="E46" s="182"/>
      <c r="F46" s="181"/>
      <c r="G46" s="180">
        <f>F45</f>
        <v>6588320</v>
      </c>
    </row>
    <row r="47" spans="1:7" x14ac:dyDescent="0.25">
      <c r="A47" s="16"/>
      <c r="B47" s="16"/>
      <c r="C47" s="16"/>
      <c r="D47" s="16"/>
      <c r="E47" s="179"/>
      <c r="F47" s="12"/>
      <c r="G47" s="16"/>
    </row>
    <row r="48" spans="1:7" ht="15.75" thickBot="1" x14ac:dyDescent="0.3">
      <c r="A48" s="16"/>
      <c r="B48" s="16"/>
      <c r="C48" s="157"/>
      <c r="D48" s="177" t="s">
        <v>4</v>
      </c>
      <c r="E48" s="173"/>
      <c r="F48" s="16"/>
      <c r="G48" s="178">
        <f>G37+G43-G46</f>
        <v>0</v>
      </c>
    </row>
    <row r="49" spans="1:7" ht="15.75" thickTop="1" x14ac:dyDescent="0.25">
      <c r="A49" s="16"/>
      <c r="B49" s="16"/>
      <c r="C49" s="157"/>
      <c r="D49" s="177"/>
      <c r="E49" s="173"/>
      <c r="F49" s="16"/>
      <c r="G49" s="176"/>
    </row>
    <row r="50" spans="1:7" x14ac:dyDescent="0.25">
      <c r="A50" s="16"/>
      <c r="B50" s="16"/>
      <c r="C50" s="157"/>
      <c r="D50" s="177"/>
      <c r="E50" s="173"/>
      <c r="F50" s="16"/>
      <c r="G50" s="176"/>
    </row>
    <row r="51" spans="1:7" x14ac:dyDescent="0.25">
      <c r="A51" s="175"/>
      <c r="B51" s="175"/>
      <c r="C51" s="175"/>
      <c r="D51" s="174"/>
      <c r="E51" s="173"/>
      <c r="F51" s="172"/>
      <c r="G51" s="171"/>
    </row>
    <row r="52" spans="1:7" x14ac:dyDescent="0.25">
      <c r="A52" s="161" t="s">
        <v>3</v>
      </c>
      <c r="B52" s="160"/>
      <c r="C52" s="170"/>
      <c r="D52" s="159"/>
      <c r="E52" s="159"/>
      <c r="F52" s="169"/>
      <c r="G52" s="168" t="s">
        <v>2</v>
      </c>
    </row>
    <row r="53" spans="1:7" x14ac:dyDescent="0.25">
      <c r="A53" s="166"/>
      <c r="B53" s="166"/>
      <c r="C53" s="166"/>
      <c r="D53" s="167"/>
      <c r="E53" s="167"/>
      <c r="F53" s="167"/>
      <c r="G53" s="166"/>
    </row>
    <row r="54" spans="1:7" x14ac:dyDescent="0.25">
      <c r="A54" s="165"/>
      <c r="B54" s="165"/>
      <c r="C54" s="165"/>
      <c r="D54" s="164"/>
      <c r="E54" s="164"/>
      <c r="F54" s="164"/>
      <c r="G54" s="163"/>
    </row>
    <row r="55" spans="1:7" x14ac:dyDescent="0.25">
      <c r="A55" s="162" t="s">
        <v>1</v>
      </c>
      <c r="B55" s="162"/>
      <c r="C55" s="162"/>
      <c r="D55" s="161"/>
      <c r="E55" s="161"/>
      <c r="F55" s="161"/>
      <c r="G55" s="158" t="s">
        <v>0</v>
      </c>
    </row>
    <row r="56" spans="1:7" x14ac:dyDescent="0.25">
      <c r="A56" s="158"/>
      <c r="B56" s="158"/>
      <c r="C56" s="158"/>
      <c r="D56" s="158"/>
      <c r="E56" s="158"/>
      <c r="F56" s="158"/>
      <c r="G56" s="158"/>
    </row>
    <row r="57" spans="1:7" x14ac:dyDescent="0.25">
      <c r="A57" s="161"/>
      <c r="B57" s="160"/>
      <c r="C57" s="159"/>
      <c r="D57" s="159"/>
      <c r="E57" s="159"/>
      <c r="F57" s="158"/>
      <c r="G57" s="158"/>
    </row>
    <row r="58" spans="1:7" x14ac:dyDescent="0.25">
      <c r="A58" s="9"/>
      <c r="B58" s="84"/>
      <c r="C58" s="88"/>
      <c r="D58" s="88"/>
      <c r="E58" s="88"/>
      <c r="F58" s="7"/>
      <c r="G58" s="7"/>
    </row>
    <row r="59" spans="1:7" x14ac:dyDescent="0.25">
      <c r="A59" s="9"/>
      <c r="B59" s="84"/>
      <c r="C59" s="83"/>
      <c r="D59" s="83"/>
      <c r="E59" s="83"/>
      <c r="F59" s="7"/>
      <c r="G59" s="7"/>
    </row>
  </sheetData>
  <mergeCells count="10">
    <mergeCell ref="E36:F36"/>
    <mergeCell ref="A51:C51"/>
    <mergeCell ref="A54:C54"/>
    <mergeCell ref="A55:C55"/>
    <mergeCell ref="A4:G4"/>
    <mergeCell ref="A5:G5"/>
    <mergeCell ref="A6:G6"/>
    <mergeCell ref="A7:G7"/>
    <mergeCell ref="A9:B9"/>
    <mergeCell ref="A24:G24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70" zoomScaleNormal="70" workbookViewId="0">
      <selection activeCell="E50" sqref="E50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8" customWidth="1"/>
    <col min="7" max="7" width="32.42578125" customWidth="1"/>
  </cols>
  <sheetData>
    <row r="1" spans="1:7" ht="18" x14ac:dyDescent="0.25">
      <c r="A1" s="156"/>
      <c r="B1" s="155"/>
      <c r="C1" s="94"/>
      <c r="D1" s="80"/>
      <c r="E1" s="154"/>
      <c r="F1" s="141"/>
      <c r="G1" s="141"/>
    </row>
    <row r="2" spans="1:7" ht="18" x14ac:dyDescent="0.25">
      <c r="A2" s="156"/>
      <c r="B2" s="155"/>
      <c r="C2" s="94"/>
      <c r="D2" s="80"/>
      <c r="E2" s="154"/>
      <c r="F2" s="141"/>
      <c r="G2" s="141"/>
    </row>
    <row r="3" spans="1:7" ht="18" x14ac:dyDescent="0.25">
      <c r="A3" s="153" t="s">
        <v>42</v>
      </c>
      <c r="B3" s="153"/>
      <c r="C3" s="153"/>
      <c r="D3" s="153"/>
      <c r="E3" s="153"/>
      <c r="F3" s="153"/>
      <c r="G3" s="153"/>
    </row>
    <row r="4" spans="1:7" x14ac:dyDescent="0.25">
      <c r="A4" s="152" t="s">
        <v>41</v>
      </c>
      <c r="B4" s="152"/>
      <c r="C4" s="152"/>
      <c r="D4" s="152"/>
      <c r="E4" s="152"/>
      <c r="F4" s="152"/>
      <c r="G4" s="152"/>
    </row>
    <row r="5" spans="1:7" x14ac:dyDescent="0.25">
      <c r="A5" s="151" t="s">
        <v>40</v>
      </c>
      <c r="B5" s="151"/>
      <c r="C5" s="151"/>
      <c r="D5" s="151"/>
      <c r="E5" s="151"/>
      <c r="F5" s="151"/>
      <c r="G5" s="151"/>
    </row>
    <row r="6" spans="1:7" x14ac:dyDescent="0.25">
      <c r="A6" s="151" t="s">
        <v>39</v>
      </c>
      <c r="B6" s="151"/>
      <c r="C6" s="151"/>
      <c r="D6" s="151"/>
      <c r="E6" s="151"/>
      <c r="F6" s="151"/>
      <c r="G6" s="151"/>
    </row>
    <row r="7" spans="1:7" x14ac:dyDescent="0.25">
      <c r="A7" s="150"/>
      <c r="B7" s="150"/>
      <c r="C7" s="150"/>
      <c r="D7" s="150"/>
      <c r="E7" s="150"/>
      <c r="F7" s="150"/>
      <c r="G7" s="150"/>
    </row>
    <row r="8" spans="1:7" ht="18.75" x14ac:dyDescent="0.3">
      <c r="A8" s="149" t="s">
        <v>63</v>
      </c>
      <c r="B8" s="148"/>
      <c r="C8" s="147"/>
      <c r="D8" s="146"/>
      <c r="E8" s="145"/>
      <c r="F8" s="145"/>
      <c r="G8" s="144" t="s">
        <v>37</v>
      </c>
    </row>
    <row r="9" spans="1:7" ht="18" x14ac:dyDescent="0.25">
      <c r="A9" s="143"/>
      <c r="B9" s="143"/>
      <c r="C9" s="130"/>
      <c r="D9" s="142"/>
      <c r="E9" s="141"/>
      <c r="F9" s="140"/>
      <c r="G9" s="139" t="s">
        <v>35</v>
      </c>
    </row>
    <row r="10" spans="1:7" ht="18" x14ac:dyDescent="0.25">
      <c r="A10" s="101" t="s">
        <v>62</v>
      </c>
      <c r="B10" s="121"/>
      <c r="C10" s="105"/>
      <c r="D10" s="105"/>
      <c r="E10" s="105"/>
      <c r="F10" s="110">
        <v>7091241</v>
      </c>
      <c r="G10" s="138"/>
    </row>
    <row r="11" spans="1:7" ht="18" x14ac:dyDescent="0.25">
      <c r="A11" s="101" t="s">
        <v>61</v>
      </c>
      <c r="B11" s="121"/>
      <c r="C11" s="105"/>
      <c r="D11" s="105"/>
      <c r="E11" s="105"/>
      <c r="F11" s="137">
        <v>25</v>
      </c>
      <c r="G11" s="138"/>
    </row>
    <row r="12" spans="1:7" ht="18" x14ac:dyDescent="0.25">
      <c r="A12" s="105"/>
      <c r="B12" s="121"/>
      <c r="C12" s="105"/>
      <c r="D12" s="98" t="s">
        <v>44</v>
      </c>
      <c r="E12" s="105"/>
      <c r="F12" s="125"/>
      <c r="G12" s="126">
        <f>F10+F11</f>
        <v>7091266</v>
      </c>
    </row>
    <row r="13" spans="1:7" ht="18" x14ac:dyDescent="0.25">
      <c r="A13" s="98" t="s">
        <v>31</v>
      </c>
      <c r="B13" s="121"/>
      <c r="C13" s="105"/>
      <c r="D13" s="105"/>
      <c r="E13" s="105"/>
      <c r="F13" s="125"/>
      <c r="G13" s="120"/>
    </row>
    <row r="14" spans="1:7" ht="18" x14ac:dyDescent="0.25">
      <c r="A14" s="112" t="s">
        <v>60</v>
      </c>
      <c r="B14" s="111"/>
      <c r="C14" s="111"/>
      <c r="D14" s="105"/>
      <c r="E14" s="105"/>
      <c r="F14" s="110"/>
      <c r="G14" s="120"/>
    </row>
    <row r="15" spans="1:7" ht="18" x14ac:dyDescent="0.25">
      <c r="A15" s="93"/>
      <c r="B15" s="111"/>
      <c r="C15" s="111"/>
      <c r="D15" s="105"/>
      <c r="E15" s="105"/>
      <c r="F15" s="137"/>
      <c r="G15" s="120"/>
    </row>
    <row r="16" spans="1:7" ht="18" x14ac:dyDescent="0.25">
      <c r="A16" s="130"/>
      <c r="B16" s="121"/>
      <c r="C16" s="122"/>
      <c r="D16" s="98" t="s">
        <v>44</v>
      </c>
      <c r="E16" s="100"/>
      <c r="F16" s="120"/>
      <c r="G16" s="136">
        <f>F14+F15</f>
        <v>0</v>
      </c>
    </row>
    <row r="17" spans="1:7" ht="18" x14ac:dyDescent="0.25">
      <c r="A17" s="98" t="s">
        <v>8</v>
      </c>
      <c r="B17" s="93"/>
      <c r="C17" s="93"/>
      <c r="D17" s="105"/>
      <c r="E17" s="100"/>
      <c r="F17" s="135"/>
      <c r="G17" s="125"/>
    </row>
    <row r="18" spans="1:7" ht="18" x14ac:dyDescent="0.25">
      <c r="A18" s="93" t="s">
        <v>48</v>
      </c>
      <c r="B18" s="93"/>
      <c r="C18" s="93"/>
      <c r="D18" s="105"/>
      <c r="E18" s="100"/>
      <c r="F18" s="134">
        <v>85000</v>
      </c>
      <c r="G18" s="125"/>
    </row>
    <row r="19" spans="1:7" ht="18" x14ac:dyDescent="0.25">
      <c r="A19" s="101" t="s">
        <v>59</v>
      </c>
      <c r="B19" s="93"/>
      <c r="C19" s="93"/>
      <c r="D19" s="105"/>
      <c r="E19" s="100"/>
      <c r="F19" s="104">
        <v>665005.4</v>
      </c>
      <c r="G19" s="125"/>
    </row>
    <row r="20" spans="1:7" ht="18" x14ac:dyDescent="0.25">
      <c r="A20" s="101" t="s">
        <v>58</v>
      </c>
      <c r="B20" s="93"/>
      <c r="C20" s="93"/>
      <c r="D20" s="105"/>
      <c r="E20" s="100"/>
      <c r="F20" s="106">
        <v>1291.8800000000001</v>
      </c>
      <c r="G20" s="125"/>
    </row>
    <row r="21" spans="1:7" ht="18" x14ac:dyDescent="0.25">
      <c r="A21" s="101" t="s">
        <v>57</v>
      </c>
      <c r="B21" s="93"/>
      <c r="C21" s="93"/>
      <c r="D21" s="105"/>
      <c r="E21" s="100"/>
      <c r="F21" s="106">
        <v>175</v>
      </c>
      <c r="G21" s="125"/>
    </row>
    <row r="22" spans="1:7" ht="18" x14ac:dyDescent="0.25">
      <c r="B22" s="93"/>
      <c r="C22" s="105"/>
      <c r="D22" s="98" t="s">
        <v>44</v>
      </c>
      <c r="E22" s="100"/>
      <c r="F22" s="132"/>
      <c r="G22" s="133">
        <f>F19+F20+F21+F18</f>
        <v>751472.28</v>
      </c>
    </row>
    <row r="23" spans="1:7" ht="18" x14ac:dyDescent="0.25">
      <c r="B23" s="93"/>
      <c r="C23" s="105"/>
      <c r="D23" s="98"/>
      <c r="E23" s="100"/>
      <c r="F23" s="132"/>
      <c r="G23" s="131"/>
    </row>
    <row r="24" spans="1:7" ht="18" x14ac:dyDescent="0.25">
      <c r="A24" s="122"/>
      <c r="B24" s="121"/>
      <c r="C24" s="130"/>
      <c r="D24" s="122" t="s">
        <v>23</v>
      </c>
      <c r="E24" s="100"/>
      <c r="F24" s="120"/>
      <c r="G24" s="129">
        <f>G12+G16-G22</f>
        <v>6339793.7199999997</v>
      </c>
    </row>
    <row r="25" spans="1:7" ht="18" x14ac:dyDescent="0.25">
      <c r="A25" s="128" t="s">
        <v>22</v>
      </c>
      <c r="B25" s="128"/>
      <c r="C25" s="128"/>
      <c r="D25" s="128"/>
      <c r="E25" s="128"/>
      <c r="F25" s="128"/>
    </row>
    <row r="26" spans="1:7" ht="18" x14ac:dyDescent="0.25">
      <c r="A26" s="98" t="s">
        <v>13</v>
      </c>
      <c r="B26" s="121"/>
      <c r="C26" s="105"/>
      <c r="D26" s="105"/>
      <c r="E26" s="105"/>
      <c r="F26" s="120"/>
      <c r="G26" s="125"/>
    </row>
    <row r="27" spans="1:7" ht="18" x14ac:dyDescent="0.25">
      <c r="A27" s="101" t="s">
        <v>56</v>
      </c>
      <c r="B27" s="121"/>
      <c r="C27" s="105"/>
      <c r="D27" s="105"/>
      <c r="E27" s="105"/>
      <c r="F27" s="126">
        <v>115021.61</v>
      </c>
      <c r="G27" s="120"/>
    </row>
    <row r="28" spans="1:7" ht="18.75" thickBot="1" x14ac:dyDescent="0.3">
      <c r="A28" s="105"/>
      <c r="B28" s="121"/>
      <c r="C28" s="105"/>
      <c r="D28" s="105"/>
      <c r="E28" s="105"/>
      <c r="F28" s="120"/>
      <c r="G28" s="127">
        <f>F27</f>
        <v>115021.61</v>
      </c>
    </row>
    <row r="29" spans="1:7" ht="18.75" thickTop="1" x14ac:dyDescent="0.25">
      <c r="A29" s="122" t="s">
        <v>8</v>
      </c>
      <c r="B29" s="121"/>
      <c r="C29" s="105"/>
      <c r="D29" s="105"/>
      <c r="E29" s="105"/>
      <c r="F29" s="120"/>
      <c r="G29" s="125"/>
    </row>
    <row r="30" spans="1:7" ht="18" x14ac:dyDescent="0.25">
      <c r="A30" s="101"/>
      <c r="B30" s="121"/>
      <c r="C30" s="105"/>
      <c r="D30" s="105"/>
      <c r="E30" s="105"/>
      <c r="F30" s="126"/>
      <c r="G30" s="125"/>
    </row>
    <row r="31" spans="1:7" ht="18.75" thickBot="1" x14ac:dyDescent="0.3">
      <c r="A31" s="122" t="s">
        <v>55</v>
      </c>
      <c r="B31" s="121"/>
      <c r="C31" s="105"/>
      <c r="D31" s="105"/>
      <c r="E31" s="105"/>
      <c r="F31" s="124"/>
      <c r="G31" s="123">
        <f>G24+G28-F30</f>
        <v>6454815.3300000001</v>
      </c>
    </row>
    <row r="32" spans="1:7" ht="19.5" thickTop="1" thickBot="1" x14ac:dyDescent="0.3">
      <c r="A32" s="122"/>
      <c r="B32" s="121"/>
      <c r="C32" s="105"/>
      <c r="D32" s="105"/>
      <c r="E32" s="105"/>
      <c r="F32" s="120"/>
      <c r="G32" s="119"/>
    </row>
    <row r="33" spans="1:7" ht="19.5" thickTop="1" thickBot="1" x14ac:dyDescent="0.3">
      <c r="A33" s="118" t="s">
        <v>17</v>
      </c>
      <c r="B33" s="118"/>
      <c r="C33" s="118"/>
      <c r="D33" s="118"/>
      <c r="E33" s="118"/>
      <c r="F33" s="118"/>
      <c r="G33" s="118"/>
    </row>
    <row r="34" spans="1:7" ht="18.75" thickTop="1" x14ac:dyDescent="0.25">
      <c r="A34" s="101" t="s">
        <v>54</v>
      </c>
      <c r="B34" s="93"/>
      <c r="C34" s="93"/>
      <c r="D34" s="93"/>
      <c r="E34" s="117"/>
      <c r="F34" s="116">
        <v>7317516.2699999996</v>
      </c>
      <c r="G34" s="102"/>
    </row>
    <row r="35" spans="1:7" ht="18" x14ac:dyDescent="0.25">
      <c r="A35" s="101" t="s">
        <v>53</v>
      </c>
      <c r="B35" s="93"/>
      <c r="C35" s="93"/>
      <c r="D35" s="93"/>
      <c r="E35" s="115">
        <v>25</v>
      </c>
      <c r="F35" s="115"/>
      <c r="G35" s="93"/>
    </row>
    <row r="36" spans="1:7" ht="18.75" thickBot="1" x14ac:dyDescent="0.3">
      <c r="A36" s="93"/>
      <c r="B36" s="93"/>
      <c r="D36" s="93" t="s">
        <v>51</v>
      </c>
      <c r="E36" s="93"/>
      <c r="F36" s="93"/>
      <c r="G36" s="109">
        <f>F34+E35</f>
        <v>7317541.2699999996</v>
      </c>
    </row>
    <row r="37" spans="1:7" ht="18.75" thickTop="1" x14ac:dyDescent="0.25">
      <c r="A37" s="98" t="s">
        <v>13</v>
      </c>
      <c r="B37" s="93"/>
      <c r="C37" s="93"/>
      <c r="D37" s="93"/>
      <c r="E37" s="114"/>
      <c r="F37" s="113"/>
      <c r="G37" s="93"/>
    </row>
    <row r="38" spans="1:7" ht="18" x14ac:dyDescent="0.25">
      <c r="A38" s="112" t="s">
        <v>52</v>
      </c>
      <c r="B38" s="111"/>
      <c r="C38" s="111"/>
      <c r="D38" s="105"/>
      <c r="E38" s="105"/>
      <c r="F38" s="110"/>
      <c r="G38" s="102"/>
    </row>
    <row r="39" spans="1:7" ht="18.75" thickBot="1" x14ac:dyDescent="0.3">
      <c r="A39" s="93"/>
      <c r="B39" s="93"/>
      <c r="D39" s="93" t="s">
        <v>51</v>
      </c>
      <c r="E39" s="108"/>
      <c r="F39" s="108"/>
      <c r="G39" s="109">
        <f>+F38</f>
        <v>0</v>
      </c>
    </row>
    <row r="40" spans="1:7" ht="18.75" thickTop="1" x14ac:dyDescent="0.25">
      <c r="A40" s="98" t="s">
        <v>8</v>
      </c>
      <c r="B40" s="93"/>
      <c r="C40" s="93"/>
      <c r="D40" s="93"/>
      <c r="E40" s="108"/>
      <c r="F40" s="108"/>
      <c r="G40" s="108"/>
    </row>
    <row r="41" spans="1:7" ht="18" x14ac:dyDescent="0.25">
      <c r="A41" s="93" t="s">
        <v>50</v>
      </c>
      <c r="B41" s="93"/>
      <c r="C41" s="101"/>
      <c r="D41" s="93"/>
      <c r="E41" s="100"/>
      <c r="F41" s="107">
        <v>1291.8800000000001</v>
      </c>
      <c r="G41" s="102"/>
    </row>
    <row r="42" spans="1:7" ht="18" x14ac:dyDescent="0.25">
      <c r="A42" s="93" t="s">
        <v>49</v>
      </c>
      <c r="B42" s="93"/>
      <c r="C42" s="101"/>
      <c r="D42" s="93"/>
      <c r="E42" s="100"/>
      <c r="F42" s="106">
        <v>175</v>
      </c>
      <c r="G42" s="102"/>
    </row>
    <row r="43" spans="1:7" ht="18" x14ac:dyDescent="0.25">
      <c r="A43" s="93" t="s">
        <v>48</v>
      </c>
      <c r="B43" s="93"/>
      <c r="C43" s="93"/>
      <c r="D43" s="105"/>
      <c r="E43" s="100"/>
      <c r="F43" s="104">
        <v>85000</v>
      </c>
      <c r="G43" s="102"/>
    </row>
    <row r="44" spans="1:7" ht="18" x14ac:dyDescent="0.25">
      <c r="A44" s="93" t="s">
        <v>47</v>
      </c>
      <c r="B44" s="93"/>
      <c r="C44" s="101"/>
      <c r="D44" s="93"/>
      <c r="E44" s="100"/>
      <c r="F44" s="103">
        <v>665005.4</v>
      </c>
      <c r="G44" s="102"/>
    </row>
    <row r="45" spans="1:7" ht="18" x14ac:dyDescent="0.25">
      <c r="A45" s="93" t="s">
        <v>46</v>
      </c>
      <c r="B45" s="93"/>
      <c r="C45" s="101"/>
      <c r="D45" s="93"/>
      <c r="E45" s="100"/>
      <c r="F45" s="103">
        <v>780</v>
      </c>
      <c r="G45" s="102"/>
    </row>
    <row r="46" spans="1:7" ht="18" x14ac:dyDescent="0.25">
      <c r="A46" s="93" t="s">
        <v>45</v>
      </c>
      <c r="B46" s="93"/>
      <c r="C46" s="101"/>
      <c r="D46" s="93"/>
      <c r="E46" s="100"/>
      <c r="F46" s="99">
        <v>225495.27</v>
      </c>
    </row>
    <row r="47" spans="1:7" ht="18" x14ac:dyDescent="0.25">
      <c r="B47" s="83"/>
      <c r="C47" s="83"/>
      <c r="D47" s="98" t="s">
        <v>44</v>
      </c>
      <c r="F47" s="97"/>
      <c r="G47" s="96">
        <f>F41+F42+F43+F44+F45+F46</f>
        <v>977747.55</v>
      </c>
    </row>
    <row r="48" spans="1:7" ht="18.75" thickBot="1" x14ac:dyDescent="0.3">
      <c r="A48" s="83"/>
      <c r="B48" s="83"/>
      <c r="C48" s="94"/>
      <c r="D48" s="19" t="s">
        <v>4</v>
      </c>
      <c r="E48" s="83"/>
      <c r="F48" s="93"/>
      <c r="G48" s="95">
        <f>G36+G39-G47</f>
        <v>6339793.7199999997</v>
      </c>
    </row>
    <row r="49" spans="1:7" ht="18.75" thickTop="1" x14ac:dyDescent="0.25">
      <c r="A49" s="83"/>
      <c r="B49" s="83"/>
      <c r="C49" s="94"/>
      <c r="D49" s="19"/>
      <c r="E49" s="83"/>
      <c r="F49" s="93"/>
      <c r="G49" s="92"/>
    </row>
    <row r="50" spans="1:7" ht="18" x14ac:dyDescent="0.25">
      <c r="A50" s="86"/>
      <c r="B50" s="86"/>
      <c r="C50" s="86"/>
      <c r="D50" s="19"/>
      <c r="E50" s="83"/>
      <c r="F50" s="91"/>
      <c r="G50" s="91"/>
    </row>
    <row r="51" spans="1:7" x14ac:dyDescent="0.25">
      <c r="A51" s="90" t="s">
        <v>43</v>
      </c>
      <c r="B51" s="90"/>
      <c r="C51" s="90"/>
      <c r="D51" s="83"/>
      <c r="E51" s="88"/>
      <c r="F51" s="85" t="s">
        <v>2</v>
      </c>
      <c r="G51" s="85"/>
    </row>
    <row r="52" spans="1:7" x14ac:dyDescent="0.25">
      <c r="A52" s="89"/>
      <c r="B52" s="89"/>
      <c r="C52" s="89"/>
      <c r="D52" s="83"/>
      <c r="E52" s="88"/>
      <c r="F52" s="7"/>
      <c r="G52" s="7"/>
    </row>
    <row r="53" spans="1:7" x14ac:dyDescent="0.25">
      <c r="A53" s="87"/>
      <c r="B53" s="87"/>
      <c r="C53" s="87"/>
      <c r="D53" s="84"/>
      <c r="E53" s="84"/>
      <c r="F53" s="86"/>
      <c r="G53" s="86"/>
    </row>
    <row r="54" spans="1:7" x14ac:dyDescent="0.25">
      <c r="A54" s="85" t="s">
        <v>1</v>
      </c>
      <c r="B54" s="85"/>
      <c r="C54" s="85"/>
      <c r="D54" s="9"/>
      <c r="E54" s="9"/>
      <c r="F54" s="85" t="s">
        <v>0</v>
      </c>
      <c r="G54" s="85"/>
    </row>
    <row r="55" spans="1:7" ht="18" x14ac:dyDescent="0.25">
      <c r="A55" s="9"/>
      <c r="B55" s="84"/>
      <c r="C55" s="83"/>
      <c r="D55" s="83"/>
      <c r="E55" s="83"/>
      <c r="F55" s="82"/>
      <c r="G55" s="82"/>
    </row>
    <row r="56" spans="1:7" ht="18" x14ac:dyDescent="0.25">
      <c r="A56" s="9"/>
      <c r="B56" s="84"/>
      <c r="C56" s="83"/>
      <c r="D56" s="83"/>
      <c r="E56" s="83"/>
      <c r="F56" s="82"/>
      <c r="G56" s="82"/>
    </row>
    <row r="57" spans="1:7" ht="18" x14ac:dyDescent="0.25">
      <c r="A57" s="9"/>
      <c r="B57" s="84"/>
      <c r="C57" s="83"/>
      <c r="D57" s="83"/>
      <c r="E57" s="83"/>
      <c r="F57" s="82"/>
      <c r="G57" s="82"/>
    </row>
  </sheetData>
  <mergeCells count="16">
    <mergeCell ref="E35:F35"/>
    <mergeCell ref="A3:G3"/>
    <mergeCell ref="A4:G4"/>
    <mergeCell ref="A5:G5"/>
    <mergeCell ref="A6:G6"/>
    <mergeCell ref="A9:B9"/>
    <mergeCell ref="A25:F25"/>
    <mergeCell ref="A33:G33"/>
    <mergeCell ref="A54:C54"/>
    <mergeCell ref="F54:G54"/>
    <mergeCell ref="A50:C50"/>
    <mergeCell ref="F50:G50"/>
    <mergeCell ref="A51:C51"/>
    <mergeCell ref="F51:G51"/>
    <mergeCell ref="A53:C53"/>
    <mergeCell ref="F53:G53"/>
  </mergeCells>
  <printOptions horizontalCentered="1"/>
  <pageMargins left="0.31496062992125984" right="0.70866141732283472" top="0.74803149606299213" bottom="0.35433070866141736" header="0.31496062992125984" footer="0.31496062992125984"/>
  <pageSetup scale="7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59"/>
  <sheetViews>
    <sheetView tabSelected="1" zoomScale="85" zoomScaleNormal="85" workbookViewId="0">
      <selection activeCell="G8" sqref="G8:G9"/>
    </sheetView>
  </sheetViews>
  <sheetFormatPr baseColWidth="10" defaultRowHeight="15.75" x14ac:dyDescent="0.25"/>
  <cols>
    <col min="1" max="2" width="11.42578125" style="1"/>
    <col min="3" max="3" width="14" style="1" customWidth="1"/>
    <col min="4" max="4" width="20.140625" style="1" customWidth="1"/>
    <col min="5" max="5" width="6.28515625" style="1" customWidth="1"/>
    <col min="6" max="6" width="15" style="1" customWidth="1"/>
    <col min="7" max="7" width="18.7109375" style="1" customWidth="1"/>
    <col min="8" max="8" width="14.85546875" customWidth="1"/>
    <col min="9" max="9" width="14" customWidth="1"/>
    <col min="11" max="11" width="11.85546875" customWidth="1"/>
  </cols>
  <sheetData>
    <row r="2" spans="1:20" s="10" customFormat="1" x14ac:dyDescent="0.25">
      <c r="A2" s="81"/>
      <c r="B2" s="79"/>
      <c r="C2" s="68"/>
      <c r="D2" s="80"/>
      <c r="E2" s="66"/>
      <c r="F2" s="79"/>
      <c r="G2" s="79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10" customFormat="1" x14ac:dyDescent="0.25">
      <c r="A3" s="77" t="s">
        <v>42</v>
      </c>
      <c r="B3" s="77"/>
      <c r="C3" s="77"/>
      <c r="D3" s="77"/>
      <c r="E3" s="77"/>
      <c r="F3" s="77"/>
      <c r="G3" s="77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10" customFormat="1" ht="15" x14ac:dyDescent="0.25">
      <c r="A4" s="78" t="s">
        <v>41</v>
      </c>
      <c r="B4" s="78"/>
      <c r="C4" s="78"/>
      <c r="D4" s="78"/>
      <c r="E4" s="78"/>
      <c r="F4" s="78"/>
      <c r="G4" s="78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10" customFormat="1" x14ac:dyDescent="0.25">
      <c r="A5" s="77" t="s">
        <v>40</v>
      </c>
      <c r="B5" s="77"/>
      <c r="C5" s="77"/>
      <c r="D5" s="77"/>
      <c r="E5" s="77"/>
      <c r="F5" s="77"/>
      <c r="G5" s="77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0" customFormat="1" x14ac:dyDescent="0.25">
      <c r="A6" s="77" t="s">
        <v>39</v>
      </c>
      <c r="B6" s="77"/>
      <c r="C6" s="77"/>
      <c r="D6" s="77"/>
      <c r="E6" s="77"/>
      <c r="F6" s="77"/>
      <c r="G6" s="77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0" customFormat="1" x14ac:dyDescent="0.25">
      <c r="A7" s="76" t="s">
        <v>38</v>
      </c>
      <c r="B7" s="76"/>
      <c r="C7" s="76"/>
      <c r="D7" s="76"/>
      <c r="E7" s="71"/>
      <c r="F7" s="71"/>
      <c r="G7" s="75" t="s">
        <v>37</v>
      </c>
      <c r="H7"/>
      <c r="I7"/>
      <c r="J7"/>
      <c r="K7"/>
      <c r="L7"/>
      <c r="M7"/>
      <c r="N7"/>
      <c r="O7"/>
      <c r="P7"/>
      <c r="Q7"/>
      <c r="R7"/>
      <c r="S7"/>
      <c r="T7"/>
    </row>
    <row r="8" spans="1:20" s="10" customFormat="1" x14ac:dyDescent="0.25">
      <c r="A8" s="74" t="s">
        <v>36</v>
      </c>
      <c r="B8" s="74"/>
      <c r="C8" s="73"/>
      <c r="D8" s="72"/>
      <c r="E8" s="71"/>
      <c r="F8" s="71"/>
      <c r="G8" s="70" t="s">
        <v>35</v>
      </c>
      <c r="H8"/>
      <c r="I8"/>
      <c r="J8"/>
      <c r="K8"/>
      <c r="L8"/>
      <c r="M8"/>
      <c r="N8"/>
      <c r="O8"/>
      <c r="P8"/>
      <c r="Q8"/>
      <c r="R8"/>
      <c r="S8"/>
      <c r="T8"/>
    </row>
    <row r="9" spans="1:20" s="10" customFormat="1" x14ac:dyDescent="0.25">
      <c r="A9" s="69"/>
      <c r="B9" s="69"/>
      <c r="C9" s="68"/>
      <c r="D9" s="67"/>
      <c r="E9" s="66"/>
      <c r="F9" s="65"/>
      <c r="G9" s="64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0" customFormat="1" ht="15" x14ac:dyDescent="0.25">
      <c r="A10" s="63" t="s">
        <v>34</v>
      </c>
      <c r="B10" s="63"/>
      <c r="C10" s="63"/>
      <c r="D10" s="63"/>
      <c r="E10" s="21"/>
      <c r="F10" s="35">
        <v>716802929.11000001</v>
      </c>
      <c r="G10" s="62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0" customFormat="1" ht="15" x14ac:dyDescent="0.25">
      <c r="A11" s="63" t="s">
        <v>33</v>
      </c>
      <c r="B11" s="63"/>
      <c r="C11" s="63"/>
      <c r="D11" s="63"/>
      <c r="E11" s="21"/>
      <c r="F11" s="34"/>
      <c r="G11" s="62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0" customFormat="1" x14ac:dyDescent="0.25">
      <c r="A12" s="1"/>
      <c r="B12" s="44"/>
      <c r="C12" s="21"/>
      <c r="D12" s="21" t="s">
        <v>32</v>
      </c>
      <c r="E12" s="21"/>
      <c r="F12" s="35"/>
      <c r="G12" s="49">
        <f>F10+F11</f>
        <v>716802929.11000001</v>
      </c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0" customFormat="1" ht="15" x14ac:dyDescent="0.25">
      <c r="A13" s="59" t="s">
        <v>31</v>
      </c>
      <c r="B13" s="44"/>
      <c r="C13" s="21"/>
      <c r="D13" s="21"/>
      <c r="E13" s="21"/>
      <c r="F13" s="47"/>
      <c r="G13" s="4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0" customFormat="1" ht="15" x14ac:dyDescent="0.25">
      <c r="A14" s="30" t="s">
        <v>30</v>
      </c>
      <c r="B14" s="18"/>
      <c r="C14" s="18"/>
      <c r="D14" s="21"/>
      <c r="E14" s="21"/>
      <c r="F14" s="35">
        <v>6579820</v>
      </c>
      <c r="G14" s="43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0" customFormat="1" ht="15" x14ac:dyDescent="0.25">
      <c r="A15" s="30" t="s">
        <v>29</v>
      </c>
      <c r="B15" s="18"/>
      <c r="C15" s="18"/>
      <c r="D15" s="21"/>
      <c r="E15" s="21"/>
      <c r="F15" s="34">
        <v>8500</v>
      </c>
      <c r="G15" s="43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0" customFormat="1" ht="15" x14ac:dyDescent="0.25">
      <c r="A16" s="30" t="s">
        <v>10</v>
      </c>
      <c r="B16" s="18"/>
      <c r="C16" s="18"/>
      <c r="D16" s="21"/>
      <c r="E16" s="21"/>
      <c r="F16" s="34">
        <v>868936.25</v>
      </c>
      <c r="G16" s="43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0" customFormat="1" ht="15" x14ac:dyDescent="0.25">
      <c r="A17" s="30" t="s">
        <v>28</v>
      </c>
      <c r="B17" s="18"/>
      <c r="C17" s="18"/>
      <c r="D17" s="21"/>
      <c r="E17" s="21"/>
      <c r="F17" s="34">
        <v>7760</v>
      </c>
      <c r="G17" s="61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0" customFormat="1" x14ac:dyDescent="0.25">
      <c r="A18" s="1"/>
      <c r="B18" s="1"/>
      <c r="C18" s="1"/>
      <c r="D18" s="1"/>
      <c r="E18" s="1"/>
      <c r="F18" s="1"/>
      <c r="G18" s="61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0" customFormat="1" x14ac:dyDescent="0.25">
      <c r="A19" s="1"/>
      <c r="B19" s="44"/>
      <c r="C19" s="19"/>
      <c r="D19" s="21" t="s">
        <v>27</v>
      </c>
      <c r="E19" s="29"/>
      <c r="F19" s="46"/>
      <c r="G19" s="60">
        <f>F14+F15+F16+F17</f>
        <v>7465016.25</v>
      </c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10" customFormat="1" ht="15" x14ac:dyDescent="0.25">
      <c r="A20" s="59" t="s">
        <v>8</v>
      </c>
      <c r="B20" s="16"/>
      <c r="C20" s="16"/>
      <c r="D20" s="21"/>
      <c r="E20" s="29"/>
      <c r="F20" s="43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10" customFormat="1" ht="15" x14ac:dyDescent="0.25">
      <c r="A21" s="30" t="s">
        <v>26</v>
      </c>
      <c r="B21" s="18"/>
      <c r="C21" s="18"/>
      <c r="D21" s="21"/>
      <c r="E21" s="29"/>
      <c r="F21" s="58">
        <v>52280370.149999999</v>
      </c>
      <c r="G21" s="47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10" customFormat="1" ht="15" x14ac:dyDescent="0.25">
      <c r="A22" s="30" t="s">
        <v>25</v>
      </c>
      <c r="B22" s="18"/>
      <c r="C22" s="18"/>
      <c r="D22" s="21"/>
      <c r="E22" s="29"/>
      <c r="F22" s="58"/>
      <c r="G22" s="47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10" customFormat="1" x14ac:dyDescent="0.25">
      <c r="A23" s="2"/>
      <c r="B23" s="18"/>
      <c r="C23" s="21"/>
      <c r="D23" s="18" t="s">
        <v>24</v>
      </c>
      <c r="E23" s="29"/>
      <c r="F23" s="57"/>
      <c r="G23" s="56">
        <f>F21+F22</f>
        <v>52280370.149999999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10" customFormat="1" x14ac:dyDescent="0.25">
      <c r="A24" s="2"/>
      <c r="B24" s="18"/>
      <c r="C24" s="21"/>
      <c r="D24" s="18"/>
      <c r="E24" s="29"/>
      <c r="F24" s="55"/>
      <c r="G24" s="5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10" customFormat="1" ht="15" x14ac:dyDescent="0.25">
      <c r="A25" s="19"/>
      <c r="B25" s="44"/>
      <c r="C25" s="21"/>
      <c r="D25" s="19" t="s">
        <v>23</v>
      </c>
      <c r="E25" s="29"/>
      <c r="F25" s="43"/>
      <c r="G25" s="53">
        <f>G12+G19-G23</f>
        <v>671987575.21000004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10" customFormat="1" ht="15" x14ac:dyDescent="0.25">
      <c r="A26" s="52" t="s">
        <v>22</v>
      </c>
      <c r="B26" s="52"/>
      <c r="C26" s="52"/>
      <c r="D26" s="52"/>
      <c r="E26" s="52"/>
      <c r="F26" s="52"/>
      <c r="G26" s="51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10" customFormat="1" ht="15" x14ac:dyDescent="0.25">
      <c r="A27" s="26" t="s">
        <v>13</v>
      </c>
      <c r="B27" s="44"/>
      <c r="C27" s="21"/>
      <c r="D27" s="21"/>
      <c r="E27" s="21"/>
      <c r="F27" s="43"/>
      <c r="G27" s="4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10" customFormat="1" ht="15" x14ac:dyDescent="0.25">
      <c r="A28" s="30" t="s">
        <v>21</v>
      </c>
      <c r="B28" s="44"/>
      <c r="C28" s="21"/>
      <c r="D28" s="21"/>
      <c r="E28" s="21"/>
      <c r="F28" s="35">
        <v>18536901.23</v>
      </c>
      <c r="G28" s="43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10" customFormat="1" thickBot="1" x14ac:dyDescent="0.3">
      <c r="A29" s="21"/>
      <c r="B29" s="44"/>
      <c r="C29" s="21"/>
      <c r="D29" s="21"/>
      <c r="E29" s="21"/>
      <c r="F29" s="43"/>
      <c r="G29" s="33">
        <f>G25+F28</f>
        <v>690524476.44000006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10" customFormat="1" thickTop="1" x14ac:dyDescent="0.25">
      <c r="A30" s="19" t="s">
        <v>8</v>
      </c>
      <c r="B30" s="44"/>
      <c r="C30" s="21"/>
      <c r="D30" s="21"/>
      <c r="E30" s="21"/>
      <c r="F30" s="46"/>
      <c r="G30" s="47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10" customFormat="1" ht="15" x14ac:dyDescent="0.25">
      <c r="A31" s="50" t="s">
        <v>20</v>
      </c>
      <c r="B31" s="44"/>
      <c r="C31" s="21"/>
      <c r="D31" s="21"/>
      <c r="E31" s="21"/>
      <c r="F31" s="49"/>
      <c r="G31" s="47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10" customFormat="1" ht="15" x14ac:dyDescent="0.25">
      <c r="A32" s="30" t="s">
        <v>19</v>
      </c>
      <c r="B32" s="44"/>
      <c r="C32" s="21"/>
      <c r="D32" s="21"/>
      <c r="E32" s="21"/>
      <c r="F32" s="48">
        <v>800</v>
      </c>
      <c r="G32" s="47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10" customFormat="1" thickBot="1" x14ac:dyDescent="0.3">
      <c r="A33" s="19" t="s">
        <v>18</v>
      </c>
      <c r="B33" s="44"/>
      <c r="C33" s="21"/>
      <c r="D33" s="21"/>
      <c r="E33" s="21"/>
      <c r="F33" s="46"/>
      <c r="G33" s="45">
        <f>G29-F32-F31</f>
        <v>690523676.44000006</v>
      </c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10" customFormat="1" ht="16.5" thickTop="1" thickBot="1" x14ac:dyDescent="0.3">
      <c r="A34" s="19"/>
      <c r="B34" s="44"/>
      <c r="C34" s="21"/>
      <c r="D34" s="21"/>
      <c r="E34" s="21"/>
      <c r="F34" s="43"/>
      <c r="G34" s="42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10" customFormat="1" ht="16.5" thickTop="1" thickBot="1" x14ac:dyDescent="0.3">
      <c r="A35" s="41" t="s">
        <v>17</v>
      </c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10" customFormat="1" thickTop="1" x14ac:dyDescent="0.25">
      <c r="A36" s="40" t="s">
        <v>16</v>
      </c>
      <c r="B36" s="40"/>
      <c r="C36" s="40"/>
      <c r="D36" s="40"/>
      <c r="E36" s="13"/>
      <c r="F36" s="39">
        <v>739033123.19000006</v>
      </c>
      <c r="G36" s="27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10" customFormat="1" ht="15" x14ac:dyDescent="0.25">
      <c r="A37" s="38" t="s">
        <v>15</v>
      </c>
      <c r="B37" s="38"/>
      <c r="C37" s="38"/>
      <c r="D37" s="38"/>
      <c r="E37" s="37"/>
      <c r="F37" s="37"/>
      <c r="G37" s="18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10" customFormat="1" ht="16.5" thickBot="1" x14ac:dyDescent="0.3">
      <c r="A38" s="18"/>
      <c r="B38" s="18"/>
      <c r="C38" s="1"/>
      <c r="D38" s="18" t="s">
        <v>14</v>
      </c>
      <c r="E38" s="18"/>
      <c r="F38" s="18"/>
      <c r="G38" s="33">
        <f>F36+E37</f>
        <v>739033123.19000006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10" customFormat="1" thickTop="1" x14ac:dyDescent="0.25">
      <c r="A39" s="26" t="s">
        <v>13</v>
      </c>
      <c r="B39" s="18"/>
      <c r="C39" s="18"/>
      <c r="D39" s="18"/>
      <c r="E39" s="36"/>
      <c r="F39" s="24"/>
      <c r="G39" s="18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10" customFormat="1" ht="15" x14ac:dyDescent="0.25">
      <c r="A40" s="30" t="s">
        <v>12</v>
      </c>
      <c r="B40" s="18"/>
      <c r="C40" s="18"/>
      <c r="D40" s="21"/>
      <c r="E40" s="21"/>
      <c r="F40" s="35">
        <v>6588320</v>
      </c>
      <c r="G40" s="27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10" customFormat="1" ht="15" x14ac:dyDescent="0.25">
      <c r="A41" s="30" t="s">
        <v>11</v>
      </c>
      <c r="B41" s="18"/>
      <c r="C41" s="18"/>
      <c r="D41" s="21"/>
      <c r="E41" s="21"/>
      <c r="F41" s="34">
        <v>7760</v>
      </c>
      <c r="G41" s="27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10" customFormat="1" ht="15" x14ac:dyDescent="0.25">
      <c r="A42" s="30" t="s">
        <v>10</v>
      </c>
      <c r="B42" s="18"/>
      <c r="C42" s="18"/>
      <c r="D42" s="18"/>
      <c r="E42" s="32"/>
      <c r="F42" s="34">
        <v>868936.25</v>
      </c>
      <c r="G42" s="27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10" customFormat="1" ht="16.5" thickBot="1" x14ac:dyDescent="0.3">
      <c r="A43" s="18"/>
      <c r="B43" s="18"/>
      <c r="C43" s="1"/>
      <c r="D43" s="18" t="s">
        <v>9</v>
      </c>
      <c r="E43" s="32"/>
      <c r="F43" s="32"/>
      <c r="G43" s="33">
        <f>F40+F42+F41</f>
        <v>7465016.25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10" customFormat="1" thickTop="1" x14ac:dyDescent="0.25">
      <c r="A44" s="26" t="s">
        <v>8</v>
      </c>
      <c r="B44" s="18"/>
      <c r="C44" s="18"/>
      <c r="D44" s="18"/>
      <c r="E44" s="32"/>
      <c r="F44" s="32"/>
      <c r="G44" s="32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10" customFormat="1" ht="15" x14ac:dyDescent="0.25">
      <c r="A45" s="18" t="s">
        <v>7</v>
      </c>
      <c r="B45" s="18"/>
      <c r="C45" s="30"/>
      <c r="D45" s="18"/>
      <c r="E45" s="29"/>
      <c r="F45" s="31">
        <v>52280370.149999999</v>
      </c>
      <c r="G45" s="27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10" customFormat="1" ht="15" x14ac:dyDescent="0.25">
      <c r="A46" s="18" t="s">
        <v>6</v>
      </c>
      <c r="B46" s="18"/>
      <c r="C46" s="30"/>
      <c r="D46" s="18"/>
      <c r="E46" s="29"/>
      <c r="F46" s="28">
        <v>22230194.079999998</v>
      </c>
      <c r="G46" s="27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10" customFormat="1" x14ac:dyDescent="0.25">
      <c r="A47" s="1"/>
      <c r="B47" s="18"/>
      <c r="C47" s="18"/>
      <c r="D47" s="18" t="s">
        <v>5</v>
      </c>
      <c r="E47" s="24"/>
      <c r="F47" s="24"/>
      <c r="G47" s="23">
        <f>F45+F46</f>
        <v>74510564.229999989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10" customFormat="1" ht="15" x14ac:dyDescent="0.25">
      <c r="A48" s="26"/>
      <c r="B48" s="18"/>
      <c r="C48" s="18"/>
      <c r="D48" s="18"/>
      <c r="E48" s="25"/>
      <c r="F48" s="24"/>
      <c r="G48" s="23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10" customFormat="1" thickBot="1" x14ac:dyDescent="0.3">
      <c r="A49" s="18"/>
      <c r="B49" s="18"/>
      <c r="C49" s="21"/>
      <c r="D49" s="19" t="s">
        <v>4</v>
      </c>
      <c r="E49" s="18"/>
      <c r="F49" s="18"/>
      <c r="G49" s="22">
        <f>G38+G43-G47</f>
        <v>671987575.21000004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10" customFormat="1" thickTop="1" x14ac:dyDescent="0.25">
      <c r="A50" s="18"/>
      <c r="B50" s="18"/>
      <c r="C50" s="21"/>
      <c r="D50" s="19"/>
      <c r="E50" s="18"/>
      <c r="F50" s="18"/>
      <c r="G50" s="17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10" customFormat="1" ht="15" x14ac:dyDescent="0.25">
      <c r="A51" s="13"/>
      <c r="B51" s="13"/>
      <c r="C51" s="20"/>
      <c r="D51" s="19"/>
      <c r="E51" s="18"/>
      <c r="F51" s="18"/>
      <c r="G51" s="17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10" customFormat="1" ht="15" x14ac:dyDescent="0.25">
      <c r="A52" s="9" t="s">
        <v>3</v>
      </c>
      <c r="B52" s="9"/>
      <c r="C52" s="9"/>
      <c r="D52" s="16"/>
      <c r="E52" s="16"/>
      <c r="F52" s="8" t="s">
        <v>2</v>
      </c>
      <c r="G52" s="8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10" customFormat="1" ht="15" x14ac:dyDescent="0.25">
      <c r="A53" s="9"/>
      <c r="B53" s="9"/>
      <c r="C53" s="9"/>
      <c r="D53" s="16"/>
      <c r="E53" s="16"/>
      <c r="F53" s="7"/>
      <c r="G53" s="7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10" customFormat="1" ht="15" x14ac:dyDescent="0.25">
      <c r="A54" s="15"/>
      <c r="B54" s="14"/>
      <c r="C54" s="13"/>
      <c r="D54" s="12"/>
      <c r="E54" s="12"/>
      <c r="F54" s="11"/>
      <c r="G54" s="11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s="2" customFormat="1" x14ac:dyDescent="0.25">
      <c r="A55" s="8" t="s">
        <v>1</v>
      </c>
      <c r="B55" s="8"/>
      <c r="C55" s="8"/>
      <c r="D55" s="9"/>
      <c r="E55" s="9"/>
      <c r="F55" s="8" t="s">
        <v>0</v>
      </c>
      <c r="G55" s="8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s="2" customFormat="1" x14ac:dyDescent="0.25">
      <c r="A56" s="7"/>
      <c r="B56" s="7"/>
      <c r="C56" s="7"/>
      <c r="D56" s="7"/>
      <c r="E56" s="7"/>
      <c r="F56" s="7"/>
      <c r="G56" s="7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2" customFormat="1" x14ac:dyDescent="0.25">
      <c r="A57" s="6"/>
      <c r="B57" s="5"/>
      <c r="C57" s="4"/>
      <c r="D57" s="4"/>
      <c r="E57" s="4"/>
      <c r="F57" s="3"/>
      <c r="G57" s="3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s="2" customFormat="1" x14ac:dyDescent="0.25">
      <c r="A58" s="6"/>
      <c r="B58" s="5"/>
      <c r="C58" s="4"/>
      <c r="D58" s="4"/>
      <c r="E58" s="4"/>
      <c r="F58" s="3"/>
      <c r="G58" s="3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s="2" customFormat="1" x14ac:dyDescent="0.25">
      <c r="A59" s="6"/>
      <c r="B59" s="5"/>
      <c r="C59" s="4"/>
      <c r="D59" s="4"/>
      <c r="E59" s="4"/>
      <c r="F59" s="3"/>
      <c r="G59" s="3"/>
      <c r="H59"/>
      <c r="I59"/>
      <c r="J59"/>
      <c r="K59"/>
      <c r="L59"/>
      <c r="M59"/>
      <c r="N59"/>
      <c r="O59"/>
      <c r="P59"/>
      <c r="Q59"/>
      <c r="R59"/>
      <c r="S59"/>
      <c r="T59"/>
    </row>
  </sheetData>
  <mergeCells count="18">
    <mergeCell ref="E37:F37"/>
    <mergeCell ref="F52:G52"/>
    <mergeCell ref="F54:G54"/>
    <mergeCell ref="A55:C55"/>
    <mergeCell ref="F55:G55"/>
    <mergeCell ref="A10:D10"/>
    <mergeCell ref="A11:D11"/>
    <mergeCell ref="A26:F26"/>
    <mergeCell ref="A35:G35"/>
    <mergeCell ref="A36:D36"/>
    <mergeCell ref="A37:D37"/>
    <mergeCell ref="A6:G6"/>
    <mergeCell ref="A7:D7"/>
    <mergeCell ref="G8:G9"/>
    <mergeCell ref="A9:B9"/>
    <mergeCell ref="A3:G3"/>
    <mergeCell ref="A4:G4"/>
    <mergeCell ref="A5:G5"/>
  </mergeCells>
  <printOptions horizontalCentered="1"/>
  <pageMargins left="0.70866141732283472" right="0.70866141732283472" top="0.74803149606299213" bottom="0.15748031496062992" header="0.31496062992125984" footer="0.31496062992125984"/>
  <pageSetup scale="75" orientation="portrait" horizont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CONC. COLECTORA </vt:lpstr>
      <vt:lpstr>CONC. ELECT</vt:lpstr>
      <vt:lpstr>CONCIL. CTA. UNICA (CAPT DIRE)</vt:lpstr>
      <vt:lpstr>Conciliacion Ant. Fin.</vt:lpstr>
      <vt:lpstr>Conc. Tesorero 2022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2023-08-09T15:11:03Z</dcterms:modified>
</cp:coreProperties>
</file>