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Desktop\Conciliaciones Bancarias 2022\CONCILIACIONES BANCARIAS SEPT. 2022\"/>
    </mc:Choice>
  </mc:AlternateContent>
  <bookViews>
    <workbookView xWindow="0" yWindow="0" windowWidth="20490" windowHeight="7455"/>
  </bookViews>
  <sheets>
    <sheet name="Conc. Tesorero 2022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7" i="1"/>
  <c r="G21" i="1"/>
  <c r="G23" i="1" s="1"/>
  <c r="G27" i="1" s="1"/>
  <c r="G30" i="1" s="1"/>
  <c r="G35" i="1"/>
  <c r="G40" i="1"/>
  <c r="G45" i="1"/>
  <c r="G47" i="1"/>
</calcChain>
</file>

<file path=xl/sharedStrings.xml><?xml version="1.0" encoding="utf-8"?>
<sst xmlns="http://schemas.openxmlformats.org/spreadsheetml/2006/main" count="46" uniqueCount="41">
  <si>
    <t>COMEDORES ECONOMICOS DEL ESTADO</t>
  </si>
  <si>
    <t>SANTO DOMINGO, D.N.</t>
  </si>
  <si>
    <t>CONCILIACION DE CUENTA BANCARIA</t>
  </si>
  <si>
    <t>VALOR EN RD$</t>
  </si>
  <si>
    <t>CUENTA TESORERO 010-238489-4</t>
  </si>
  <si>
    <t>FECHA</t>
  </si>
  <si>
    <t>Fondo 2079001000</t>
  </si>
  <si>
    <t>MAS</t>
  </si>
  <si>
    <t>MENOS:</t>
  </si>
  <si>
    <t>Sub Total…………………………………………………….</t>
  </si>
  <si>
    <t>BALANCE EN LIBRO-----------------------------------------------------</t>
  </si>
  <si>
    <t>PARA IGUALAR CON EL BANCO:</t>
  </si>
  <si>
    <t>MAS:</t>
  </si>
  <si>
    <t>MOVIMIENTOS REALIZADOS POR EL BANCO:</t>
  </si>
  <si>
    <t>Sub-total...................................................................</t>
  </si>
  <si>
    <t xml:space="preserve">    BALANCE EN BANCO...............………………..</t>
  </si>
  <si>
    <t xml:space="preserve">         ______________________________</t>
  </si>
  <si>
    <t xml:space="preserve">                   PREPARADO POR</t>
  </si>
  <si>
    <t>REVISADO POR</t>
  </si>
  <si>
    <t>ENC.CONTABILIDAD</t>
  </si>
  <si>
    <t>Depositos en transito</t>
  </si>
  <si>
    <t>Libramientos pagados ………………………………….. …..............…………..</t>
  </si>
  <si>
    <t>Sub-total ------------------------------</t>
  </si>
  <si>
    <t>Total Ingresos------------------------------------</t>
  </si>
  <si>
    <t>BALANCE SEGÚN EL BANCO……………………………………………………...……………………</t>
  </si>
  <si>
    <t>Total Ingresos...................................................................</t>
  </si>
  <si>
    <t>Sub-total…………………………………………………</t>
  </si>
  <si>
    <t>Ingresos por deduccion recibidas………………………………………………….</t>
  </si>
  <si>
    <t>Libramientos pagados……………………………………………………………..</t>
  </si>
  <si>
    <t>Librs.Transito anterior…………………………………………………………………….</t>
  </si>
  <si>
    <t>Transferencia recibida de la Cuenta 010-252290-1………………………………</t>
  </si>
  <si>
    <t>En transito ………………………………………………………….</t>
  </si>
  <si>
    <t>Correccion ajuste…………………………………………………………………..</t>
  </si>
  <si>
    <t>30 Septiembre 2022</t>
  </si>
  <si>
    <t>Balance en libro del mes anterior Agosto/2022……………………………………………</t>
  </si>
  <si>
    <t>Depósito realizados mes de Septiembre/2022……………………………………..</t>
  </si>
  <si>
    <t>Transf. recibida de la Cuenta 010-252290-1 (clientes)……………………</t>
  </si>
  <si>
    <t>Transf. recibida de la Cuenta 010-252290-1 (depositos loteria)……………………</t>
  </si>
  <si>
    <t>Balance en el mes anterior Agosto/2022………………………………………………….</t>
  </si>
  <si>
    <t>Depósito realizados mes de Septiembre/2022…………………………………………….</t>
  </si>
  <si>
    <r>
      <t xml:space="preserve">Transferencia </t>
    </r>
    <r>
      <rPr>
        <b/>
        <sz val="10"/>
        <rFont val="Arial"/>
        <family val="2"/>
      </rPr>
      <t xml:space="preserve">transito anterior </t>
    </r>
    <r>
      <rPr>
        <sz val="10"/>
        <rFont val="Arial"/>
        <family val="2"/>
      </rPr>
      <t>recibida de la Cuenta 010-252290-1…………………………...……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</si>
</sst>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name val="Tahoma"/>
      <family val="2"/>
    </font>
    <font>
      <b/>
      <sz val="11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b/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39" fontId="1" fillId="0" borderId="0"/>
    <xf numFmtId="39" fontId="1" fillId="0" borderId="0"/>
    <xf numFmtId="0" fontId="11" fillId="0" borderId="0" applyNumberFormat="0" applyFill="0" applyBorder="0" applyAlignment="0" applyProtection="0"/>
  </cellStyleXfs>
  <cellXfs count="80">
    <xf numFmtId="0" fontId="0" fillId="0" borderId="0" xfId="0"/>
    <xf numFmtId="0" fontId="2" fillId="0" borderId="0" xfId="1" applyFont="1" applyAlignment="1">
      <alignment horizontal="centerContinuous"/>
    </xf>
    <xf numFmtId="0" fontId="3" fillId="0" borderId="0" xfId="1" applyFont="1" applyAlignment="1">
      <alignment horizontal="centerContinuous"/>
    </xf>
    <xf numFmtId="0" fontId="3" fillId="0" borderId="0" xfId="1" applyFont="1"/>
    <xf numFmtId="164" fontId="4" fillId="0" borderId="0" xfId="2" applyFont="1" applyBorder="1" applyAlignment="1">
      <alignment horizontal="center"/>
    </xf>
    <xf numFmtId="0" fontId="3" fillId="0" borderId="0" xfId="1" applyFont="1" applyAlignment="1">
      <alignment horizontal="center"/>
    </xf>
    <xf numFmtId="39" fontId="2" fillId="0" borderId="0" xfId="3" applyFont="1" applyAlignment="1">
      <alignment horizontal="center"/>
    </xf>
    <xf numFmtId="39" fontId="1" fillId="0" borderId="0" xfId="3" applyFont="1" applyAlignment="1">
      <alignment horizontal="center"/>
    </xf>
    <xf numFmtId="39" fontId="5" fillId="0" borderId="0" xfId="3" applyFont="1" applyFill="1" applyAlignment="1"/>
    <xf numFmtId="0" fontId="3" fillId="0" borderId="0" xfId="1" applyFont="1" applyFill="1" applyAlignment="1">
      <alignment horizontal="center"/>
    </xf>
    <xf numFmtId="0" fontId="2" fillId="0" borderId="0" xfId="1" applyFont="1" applyAlignment="1">
      <alignment horizontal="center"/>
    </xf>
    <xf numFmtId="39" fontId="6" fillId="2" borderId="0" xfId="3" applyFont="1" applyFill="1" applyAlignment="1"/>
    <xf numFmtId="39" fontId="6" fillId="0" borderId="0" xfId="3" applyFont="1" applyFill="1" applyAlignment="1"/>
    <xf numFmtId="0" fontId="7" fillId="0" borderId="0" xfId="1" applyFont="1" applyFill="1" applyBorder="1" applyAlignment="1">
      <alignment horizontal="center"/>
    </xf>
    <xf numFmtId="39" fontId="2" fillId="0" borderId="0" xfId="3" applyFont="1" applyAlignment="1">
      <alignment horizontal="left"/>
    </xf>
    <xf numFmtId="0" fontId="2" fillId="0" borderId="0" xfId="1" applyFont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39" fontId="1" fillId="0" borderId="0" xfId="4" applyFont="1" applyAlignment="1">
      <alignment horizontal="left"/>
    </xf>
    <xf numFmtId="0" fontId="1" fillId="0" borderId="0" xfId="1" applyFont="1" applyFill="1"/>
    <xf numFmtId="4" fontId="1" fillId="0" borderId="0" xfId="1" quotePrefix="1" applyNumberFormat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4" fontId="1" fillId="0" borderId="1" xfId="1" quotePrefix="1" applyNumberFormat="1" applyFont="1" applyFill="1" applyBorder="1"/>
    <xf numFmtId="4" fontId="1" fillId="0" borderId="1" xfId="1" applyNumberFormat="1" applyFont="1" applyFill="1" applyBorder="1"/>
    <xf numFmtId="4" fontId="1" fillId="0" borderId="0" xfId="1" applyNumberFormat="1" applyFont="1" applyFill="1" applyBorder="1"/>
    <xf numFmtId="39" fontId="6" fillId="0" borderId="0" xfId="3" applyFont="1"/>
    <xf numFmtId="4" fontId="1" fillId="0" borderId="0" xfId="1" quotePrefix="1" applyNumberFormat="1" applyFont="1" applyFill="1" applyBorder="1"/>
    <xf numFmtId="4" fontId="1" fillId="0" borderId="0" xfId="1" applyNumberFormat="1" applyFont="1" applyFill="1"/>
    <xf numFmtId="39" fontId="1" fillId="0" borderId="0" xfId="4" applyFont="1"/>
    <xf numFmtId="39" fontId="1" fillId="0" borderId="0" xfId="3" applyFont="1"/>
    <xf numFmtId="164" fontId="1" fillId="0" borderId="0" xfId="1" applyNumberFormat="1" applyFont="1" applyFill="1"/>
    <xf numFmtId="39" fontId="6" fillId="0" borderId="0" xfId="4" applyFont="1" applyFill="1" applyBorder="1" applyAlignment="1">
      <alignment horizontal="right"/>
    </xf>
    <xf numFmtId="39" fontId="1" fillId="0" borderId="1" xfId="3" applyFont="1" applyFill="1" applyBorder="1" applyAlignment="1">
      <alignment horizontal="right"/>
    </xf>
    <xf numFmtId="39" fontId="1" fillId="0" borderId="2" xfId="3" applyFont="1" applyFill="1" applyBorder="1" applyAlignment="1">
      <alignment horizontal="right"/>
    </xf>
    <xf numFmtId="4" fontId="6" fillId="0" borderId="1" xfId="1" quotePrefix="1" applyNumberFormat="1" applyFont="1" applyFill="1" applyBorder="1"/>
    <xf numFmtId="4" fontId="2" fillId="2" borderId="1" xfId="1" applyNumberFormat="1" applyFont="1" applyFill="1" applyBorder="1"/>
    <xf numFmtId="39" fontId="6" fillId="0" borderId="0" xfId="3" applyFont="1" applyFill="1" applyBorder="1" applyAlignment="1">
      <alignment horizontal="left"/>
    </xf>
    <xf numFmtId="4" fontId="1" fillId="0" borderId="0" xfId="1" applyNumberFormat="1" applyFont="1" applyFill="1" applyBorder="1" applyAlignment="1"/>
    <xf numFmtId="4" fontId="8" fillId="0" borderId="0" xfId="1" quotePrefix="1" applyNumberFormat="1" applyFont="1" applyFill="1" applyBorder="1"/>
    <xf numFmtId="39" fontId="1" fillId="0" borderId="1" xfId="3" applyFont="1" applyBorder="1"/>
    <xf numFmtId="4" fontId="1" fillId="0" borderId="0" xfId="3" applyNumberFormat="1" applyFont="1" applyFill="1" applyBorder="1" applyAlignment="1">
      <alignment horizontal="center"/>
    </xf>
    <xf numFmtId="39" fontId="1" fillId="0" borderId="0" xfId="3" applyFont="1" applyFill="1"/>
    <xf numFmtId="4" fontId="1" fillId="0" borderId="3" xfId="1" quotePrefix="1" applyNumberFormat="1" applyFont="1" applyFill="1" applyBorder="1"/>
    <xf numFmtId="4" fontId="1" fillId="0" borderId="0" xfId="3" applyNumberFormat="1" applyFont="1" applyFill="1"/>
    <xf numFmtId="4" fontId="2" fillId="2" borderId="6" xfId="1" applyNumberFormat="1" applyFont="1" applyFill="1" applyBorder="1"/>
    <xf numFmtId="0" fontId="10" fillId="0" borderId="0" xfId="0" applyFont="1"/>
    <xf numFmtId="39" fontId="1" fillId="0" borderId="0" xfId="3" applyFont="1" applyBorder="1" applyAlignment="1">
      <alignment horizontal="center"/>
    </xf>
    <xf numFmtId="39" fontId="6" fillId="0" borderId="0" xfId="3" applyFont="1" applyBorder="1" applyAlignment="1"/>
    <xf numFmtId="39" fontId="6" fillId="0" borderId="7" xfId="3" applyFont="1" applyBorder="1" applyAlignment="1">
      <alignment horizontal="center"/>
    </xf>
    <xf numFmtId="39" fontId="1" fillId="0" borderId="0" xfId="3" applyFont="1" applyBorder="1" applyAlignment="1"/>
    <xf numFmtId="39" fontId="6" fillId="0" borderId="0" xfId="3" applyFont="1" applyBorder="1" applyAlignment="1">
      <alignment horizontal="center"/>
    </xf>
    <xf numFmtId="39" fontId="6" fillId="0" borderId="0" xfId="3" applyFont="1" applyBorder="1" applyAlignment="1">
      <alignment horizontal="center"/>
    </xf>
    <xf numFmtId="39" fontId="2" fillId="0" borderId="0" xfId="3" applyFont="1" applyBorder="1" applyAlignment="1"/>
    <xf numFmtId="39" fontId="3" fillId="0" borderId="0" xfId="3" applyFont="1" applyBorder="1" applyAlignment="1"/>
    <xf numFmtId="39" fontId="3" fillId="0" borderId="0" xfId="3" applyFont="1"/>
    <xf numFmtId="39" fontId="2" fillId="0" borderId="0" xfId="3" applyFont="1" applyBorder="1" applyAlignment="1">
      <alignment horizontal="center"/>
    </xf>
    <xf numFmtId="0" fontId="10" fillId="0" borderId="0" xfId="0" applyFont="1" applyFill="1"/>
    <xf numFmtId="39" fontId="1" fillId="0" borderId="0" xfId="4" applyFont="1" applyFill="1"/>
    <xf numFmtId="39" fontId="1" fillId="0" borderId="0" xfId="1" applyNumberFormat="1" applyFont="1"/>
    <xf numFmtId="39" fontId="6" fillId="0" borderId="0" xfId="3" applyFont="1" applyFill="1"/>
    <xf numFmtId="39" fontId="6" fillId="0" borderId="4" xfId="3" applyFont="1" applyFill="1" applyBorder="1" applyAlignment="1">
      <alignment horizontal="left"/>
    </xf>
    <xf numFmtId="39" fontId="1" fillId="0" borderId="5" xfId="4" applyFont="1" applyFill="1" applyBorder="1" applyAlignment="1">
      <alignment horizontal="left"/>
    </xf>
    <xf numFmtId="39" fontId="1" fillId="0" borderId="1" xfId="3" applyFont="1" applyFill="1" applyBorder="1"/>
    <xf numFmtId="39" fontId="1" fillId="0" borderId="1" xfId="4" applyFont="1" applyFill="1" applyBorder="1"/>
    <xf numFmtId="39" fontId="1" fillId="0" borderId="0" xfId="4" applyFont="1" applyFill="1" applyAlignment="1">
      <alignment horizontal="left"/>
    </xf>
    <xf numFmtId="39" fontId="1" fillId="0" borderId="2" xfId="3" applyFont="1" applyFill="1" applyBorder="1" applyAlignment="1">
      <alignment horizontal="right"/>
    </xf>
    <xf numFmtId="49" fontId="1" fillId="0" borderId="0" xfId="3" applyNumberFormat="1" applyFont="1" applyFill="1" applyBorder="1" applyAlignment="1"/>
    <xf numFmtId="39" fontId="1" fillId="0" borderId="0" xfId="3" applyFont="1" applyFill="1" applyBorder="1" applyAlignment="1">
      <alignment horizontal="right"/>
    </xf>
    <xf numFmtId="39" fontId="1" fillId="0" borderId="1" xfId="3" applyFont="1" applyFill="1" applyBorder="1" applyAlignment="1"/>
    <xf numFmtId="49" fontId="1" fillId="0" borderId="0" xfId="3" applyNumberFormat="1" applyFont="1" applyFill="1" applyBorder="1" applyAlignment="1">
      <alignment horizontal="center"/>
    </xf>
    <xf numFmtId="4" fontId="5" fillId="3" borderId="3" xfId="1" quotePrefix="1" applyNumberFormat="1" applyFont="1" applyFill="1" applyBorder="1"/>
    <xf numFmtId="4" fontId="6" fillId="0" borderId="0" xfId="1" quotePrefix="1" applyNumberFormat="1" applyFont="1" applyFill="1" applyBorder="1"/>
    <xf numFmtId="39" fontId="6" fillId="0" borderId="1" xfId="4" applyFont="1" applyFill="1" applyBorder="1" applyAlignment="1">
      <alignment horizontal="right"/>
    </xf>
    <xf numFmtId="39" fontId="1" fillId="0" borderId="1" xfId="1" applyNumberFormat="1" applyFont="1" applyBorder="1"/>
    <xf numFmtId="39" fontId="5" fillId="2" borderId="0" xfId="3" applyFont="1" applyFill="1" applyAlignment="1">
      <alignment horizontal="left"/>
    </xf>
    <xf numFmtId="39" fontId="1" fillId="0" borderId="2" xfId="3" applyFont="1" applyFill="1" applyBorder="1" applyAlignment="1"/>
    <xf numFmtId="4" fontId="9" fillId="0" borderId="0" xfId="0" applyNumberFormat="1" applyFont="1" applyFill="1"/>
    <xf numFmtId="4" fontId="1" fillId="0" borderId="2" xfId="1" quotePrefix="1" applyNumberFormat="1" applyFont="1" applyFill="1" applyBorder="1"/>
    <xf numFmtId="4" fontId="1" fillId="0" borderId="0" xfId="1" applyNumberFormat="1" applyFont="1" applyFill="1" applyAlignment="1">
      <alignment horizontal="center"/>
    </xf>
    <xf numFmtId="49" fontId="6" fillId="0" borderId="1" xfId="1" applyNumberFormat="1" applyFont="1" applyFill="1" applyBorder="1" applyAlignment="1">
      <alignment horizontal="center"/>
    </xf>
  </cellXfs>
  <cellStyles count="6">
    <cellStyle name="Millares 10 10" xfId="2"/>
    <cellStyle name="Normal" xfId="0" builtinId="0"/>
    <cellStyle name="Normal 11" xfId="1"/>
    <cellStyle name="Normal 2 17" xfId="5"/>
    <cellStyle name="Normal_Electronica" xfId="4"/>
    <cellStyle name="Normal_Hoj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0</xdr:row>
      <xdr:rowOff>0</xdr:rowOff>
    </xdr:from>
    <xdr:to>
      <xdr:col>4</xdr:col>
      <xdr:colOff>47625</xdr:colOff>
      <xdr:row>2</xdr:row>
      <xdr:rowOff>5865</xdr:rowOff>
    </xdr:to>
    <xdr:pic>
      <xdr:nvPicPr>
        <xdr:cNvPr id="2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0"/>
          <a:ext cx="1104900" cy="40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651784</xdr:colOff>
      <xdr:row>53</xdr:row>
      <xdr:rowOff>38100</xdr:rowOff>
    </xdr:from>
    <xdr:ext cx="472166" cy="390524"/>
    <xdr:pic>
      <xdr:nvPicPr>
        <xdr:cNvPr id="27" name="Imagen 2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2559" y="106499025"/>
          <a:ext cx="472166" cy="390524"/>
        </a:xfrm>
        <a:prstGeom prst="rect">
          <a:avLst/>
        </a:prstGeom>
        <a:noFill/>
      </xdr:spPr>
    </xdr:pic>
    <xdr:clientData/>
  </xdr:oneCellAnchor>
  <xdr:oneCellAnchor>
    <xdr:from>
      <xdr:col>0</xdr:col>
      <xdr:colOff>209551</xdr:colOff>
      <xdr:row>55</xdr:row>
      <xdr:rowOff>88446</xdr:rowOff>
    </xdr:from>
    <xdr:ext cx="5991224" cy="216354"/>
    <xdr:pic>
      <xdr:nvPicPr>
        <xdr:cNvPr id="28" name="Imagen 27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1" y="106949421"/>
          <a:ext cx="5991224" cy="216354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tabSelected="1" zoomScaleNormal="100" workbookViewId="0">
      <selection activeCell="B2" sqref="B2"/>
    </sheetView>
  </sheetViews>
  <sheetFormatPr baseColWidth="10" defaultRowHeight="15.75" x14ac:dyDescent="0.25"/>
  <cols>
    <col min="1" max="2" width="11.42578125" style="45"/>
    <col min="3" max="3" width="13" style="45" customWidth="1"/>
    <col min="4" max="4" width="20.140625" style="45" customWidth="1"/>
    <col min="5" max="5" width="6.28515625" style="45" customWidth="1"/>
    <col min="6" max="6" width="15" style="45" customWidth="1"/>
    <col min="7" max="7" width="18.7109375" style="45" customWidth="1"/>
  </cols>
  <sheetData>
    <row r="1" spans="1:18" s="56" customFormat="1" x14ac:dyDescent="0.25">
      <c r="A1" s="1"/>
      <c r="B1" s="2"/>
      <c r="C1" s="3"/>
      <c r="D1" s="4"/>
      <c r="E1" s="5"/>
      <c r="F1" s="2"/>
      <c r="G1" s="2"/>
      <c r="H1"/>
      <c r="I1"/>
      <c r="J1"/>
      <c r="K1"/>
      <c r="L1"/>
      <c r="M1"/>
      <c r="N1"/>
      <c r="O1"/>
      <c r="P1"/>
      <c r="Q1"/>
      <c r="R1"/>
    </row>
    <row r="2" spans="1:18" s="56" customFormat="1" x14ac:dyDescent="0.25">
      <c r="A2" s="1"/>
      <c r="B2" s="2"/>
      <c r="C2" s="3"/>
      <c r="D2" s="4"/>
      <c r="E2" s="5"/>
      <c r="F2" s="2"/>
      <c r="G2" s="2"/>
      <c r="H2"/>
      <c r="I2"/>
      <c r="J2"/>
      <c r="K2"/>
      <c r="L2"/>
      <c r="M2"/>
      <c r="N2"/>
      <c r="O2"/>
      <c r="P2"/>
      <c r="Q2"/>
      <c r="R2"/>
    </row>
    <row r="3" spans="1:18" s="56" customFormat="1" x14ac:dyDescent="0.25">
      <c r="A3" s="6" t="s">
        <v>0</v>
      </c>
      <c r="B3" s="6"/>
      <c r="C3" s="6"/>
      <c r="D3" s="6"/>
      <c r="E3" s="6"/>
      <c r="F3" s="6"/>
      <c r="G3" s="6"/>
      <c r="H3"/>
      <c r="I3"/>
      <c r="J3"/>
      <c r="K3"/>
      <c r="L3"/>
      <c r="M3"/>
      <c r="N3"/>
      <c r="O3"/>
      <c r="P3"/>
      <c r="Q3"/>
      <c r="R3"/>
    </row>
    <row r="4" spans="1:18" s="56" customFormat="1" ht="15" x14ac:dyDescent="0.25">
      <c r="A4" s="7" t="s">
        <v>1</v>
      </c>
      <c r="B4" s="7"/>
      <c r="C4" s="7"/>
      <c r="D4" s="7"/>
      <c r="E4" s="7"/>
      <c r="F4" s="7"/>
      <c r="G4" s="7"/>
      <c r="H4"/>
      <c r="I4"/>
      <c r="J4"/>
      <c r="K4"/>
      <c r="L4"/>
      <c r="M4"/>
      <c r="N4"/>
      <c r="O4"/>
      <c r="P4"/>
      <c r="Q4"/>
      <c r="R4"/>
    </row>
    <row r="5" spans="1:18" s="56" customFormat="1" x14ac:dyDescent="0.25">
      <c r="A5" s="6" t="s">
        <v>2</v>
      </c>
      <c r="B5" s="6"/>
      <c r="C5" s="6"/>
      <c r="D5" s="6"/>
      <c r="E5" s="6"/>
      <c r="F5" s="6"/>
      <c r="G5" s="6"/>
      <c r="H5"/>
      <c r="I5"/>
      <c r="J5"/>
      <c r="K5"/>
      <c r="L5"/>
      <c r="M5"/>
      <c r="N5"/>
      <c r="O5"/>
      <c r="P5"/>
      <c r="Q5"/>
      <c r="R5"/>
    </row>
    <row r="6" spans="1:18" s="56" customFormat="1" x14ac:dyDescent="0.25">
      <c r="A6" s="6" t="s">
        <v>3</v>
      </c>
      <c r="B6" s="6"/>
      <c r="C6" s="6"/>
      <c r="D6" s="6"/>
      <c r="E6" s="6"/>
      <c r="F6" s="6"/>
      <c r="G6" s="6"/>
      <c r="H6"/>
      <c r="I6"/>
      <c r="J6"/>
      <c r="K6"/>
      <c r="L6"/>
      <c r="M6"/>
      <c r="N6"/>
      <c r="O6"/>
      <c r="P6"/>
      <c r="Q6"/>
      <c r="R6"/>
    </row>
    <row r="7" spans="1:18" s="56" customFormat="1" x14ac:dyDescent="0.25">
      <c r="A7" s="74" t="s">
        <v>4</v>
      </c>
      <c r="B7" s="74"/>
      <c r="C7" s="74"/>
      <c r="D7" s="8"/>
      <c r="E7" s="9"/>
      <c r="F7" s="9"/>
      <c r="G7" s="45"/>
      <c r="H7"/>
      <c r="I7"/>
      <c r="J7"/>
      <c r="K7"/>
      <c r="L7"/>
      <c r="M7"/>
      <c r="N7"/>
      <c r="O7"/>
      <c r="P7"/>
      <c r="Q7"/>
      <c r="R7"/>
    </row>
    <row r="8" spans="1:18" s="56" customFormat="1" x14ac:dyDescent="0.25">
      <c r="A8" s="11" t="s">
        <v>6</v>
      </c>
      <c r="B8" s="11"/>
      <c r="C8" s="12"/>
      <c r="D8" s="13"/>
      <c r="E8" s="9"/>
      <c r="F8" s="9"/>
      <c r="G8" s="10" t="s">
        <v>5</v>
      </c>
      <c r="H8"/>
      <c r="I8"/>
      <c r="J8"/>
      <c r="K8"/>
      <c r="L8"/>
      <c r="M8"/>
      <c r="N8"/>
      <c r="O8"/>
      <c r="P8"/>
      <c r="Q8"/>
      <c r="R8"/>
    </row>
    <row r="9" spans="1:18" s="56" customFormat="1" x14ac:dyDescent="0.25">
      <c r="A9" s="14"/>
      <c r="B9" s="14"/>
      <c r="C9" s="3"/>
      <c r="D9" s="15"/>
      <c r="E9" s="5"/>
      <c r="F9" s="16"/>
      <c r="G9" s="79" t="s">
        <v>33</v>
      </c>
      <c r="H9"/>
      <c r="I9"/>
      <c r="J9"/>
      <c r="K9"/>
      <c r="L9"/>
      <c r="M9"/>
      <c r="N9"/>
      <c r="O9"/>
      <c r="P9"/>
      <c r="Q9"/>
      <c r="R9"/>
    </row>
    <row r="10" spans="1:18" s="56" customFormat="1" ht="15" x14ac:dyDescent="0.25">
      <c r="A10" s="17" t="s">
        <v>34</v>
      </c>
      <c r="B10" s="17"/>
      <c r="C10" s="17"/>
      <c r="D10" s="17"/>
      <c r="E10" s="18"/>
      <c r="F10" s="22">
        <v>876665618.83000004</v>
      </c>
      <c r="G10" s="19"/>
      <c r="H10"/>
      <c r="I10"/>
      <c r="J10"/>
      <c r="K10"/>
      <c r="L10"/>
      <c r="M10"/>
      <c r="N10"/>
      <c r="O10"/>
      <c r="P10"/>
      <c r="Q10"/>
      <c r="R10"/>
    </row>
    <row r="11" spans="1:18" s="56" customFormat="1" ht="15" x14ac:dyDescent="0.25">
      <c r="A11" s="17" t="s">
        <v>35</v>
      </c>
      <c r="B11" s="17"/>
      <c r="C11" s="17"/>
      <c r="D11" s="17"/>
      <c r="E11" s="18"/>
      <c r="F11" s="77"/>
      <c r="G11" s="19"/>
      <c r="H11"/>
      <c r="I11"/>
      <c r="J11"/>
      <c r="K11"/>
      <c r="L11"/>
      <c r="M11"/>
      <c r="N11"/>
      <c r="O11"/>
      <c r="P11"/>
      <c r="Q11"/>
      <c r="R11"/>
    </row>
    <row r="12" spans="1:18" s="56" customFormat="1" x14ac:dyDescent="0.25">
      <c r="A12" s="45"/>
      <c r="B12" s="20"/>
      <c r="C12" s="18"/>
      <c r="D12" s="18" t="s">
        <v>22</v>
      </c>
      <c r="E12" s="18"/>
      <c r="F12" s="22"/>
      <c r="G12" s="23">
        <f>F10+F11</f>
        <v>876665618.83000004</v>
      </c>
      <c r="H12"/>
      <c r="I12"/>
      <c r="J12"/>
      <c r="K12"/>
      <c r="L12"/>
      <c r="M12"/>
      <c r="N12"/>
      <c r="O12"/>
      <c r="P12"/>
      <c r="Q12"/>
      <c r="R12"/>
    </row>
    <row r="13" spans="1:18" s="56" customFormat="1" ht="15" x14ac:dyDescent="0.25">
      <c r="A13" s="25" t="s">
        <v>7</v>
      </c>
      <c r="B13" s="20"/>
      <c r="C13" s="18"/>
      <c r="D13" s="18"/>
      <c r="E13" s="18"/>
      <c r="F13" s="26"/>
      <c r="G13" s="27"/>
      <c r="H13"/>
      <c r="I13"/>
      <c r="J13"/>
      <c r="K13"/>
      <c r="L13"/>
      <c r="M13"/>
      <c r="N13"/>
      <c r="O13"/>
      <c r="P13"/>
      <c r="Q13"/>
      <c r="R13"/>
    </row>
    <row r="14" spans="1:18" s="56" customFormat="1" ht="15" x14ac:dyDescent="0.25">
      <c r="A14" s="57" t="s">
        <v>36</v>
      </c>
      <c r="B14" s="41"/>
      <c r="C14" s="41"/>
      <c r="D14" s="18"/>
      <c r="E14" s="18"/>
      <c r="F14" s="22">
        <v>1119655</v>
      </c>
      <c r="G14" s="27"/>
      <c r="H14"/>
      <c r="I14"/>
      <c r="J14"/>
      <c r="K14"/>
      <c r="L14"/>
      <c r="M14"/>
      <c r="N14"/>
      <c r="O14"/>
      <c r="P14"/>
      <c r="Q14"/>
      <c r="R14"/>
    </row>
    <row r="15" spans="1:18" s="56" customFormat="1" ht="15" x14ac:dyDescent="0.25">
      <c r="A15" s="57" t="s">
        <v>37</v>
      </c>
      <c r="B15" s="41"/>
      <c r="C15" s="41"/>
      <c r="D15" s="18"/>
      <c r="E15" s="18"/>
      <c r="F15" s="22">
        <v>50000</v>
      </c>
      <c r="G15" s="78"/>
      <c r="H15"/>
      <c r="I15"/>
      <c r="J15"/>
      <c r="K15"/>
      <c r="L15"/>
      <c r="M15"/>
      <c r="N15"/>
      <c r="O15"/>
      <c r="P15"/>
      <c r="Q15"/>
      <c r="R15"/>
    </row>
    <row r="16" spans="1:18" s="56" customFormat="1" ht="15" x14ac:dyDescent="0.25">
      <c r="A16" s="57" t="s">
        <v>27</v>
      </c>
      <c r="B16" s="41"/>
      <c r="C16" s="41"/>
      <c r="D16" s="18"/>
      <c r="E16" s="18"/>
      <c r="F16" s="77">
        <v>1130637.5</v>
      </c>
      <c r="G16" s="78"/>
      <c r="H16"/>
      <c r="I16"/>
      <c r="J16"/>
      <c r="K16"/>
      <c r="L16"/>
      <c r="M16"/>
      <c r="N16"/>
      <c r="O16"/>
      <c r="P16"/>
      <c r="Q16"/>
      <c r="R16"/>
    </row>
    <row r="17" spans="1:7" x14ac:dyDescent="0.25">
      <c r="B17" s="20"/>
      <c r="C17" s="21"/>
      <c r="D17" s="18" t="s">
        <v>23</v>
      </c>
      <c r="E17" s="30"/>
      <c r="F17" s="27"/>
      <c r="G17" s="72">
        <f>F14+F15+F16</f>
        <v>2300292.5</v>
      </c>
    </row>
    <row r="18" spans="1:7" ht="15" x14ac:dyDescent="0.25">
      <c r="A18" s="25" t="s">
        <v>8</v>
      </c>
      <c r="B18" s="29"/>
      <c r="C18" s="29"/>
      <c r="D18" s="18"/>
      <c r="E18" s="30"/>
      <c r="F18" s="27"/>
      <c r="G18" s="26"/>
    </row>
    <row r="19" spans="1:7" ht="15" x14ac:dyDescent="0.25">
      <c r="A19" s="28" t="s">
        <v>28</v>
      </c>
      <c r="B19" s="29"/>
      <c r="C19" s="29"/>
      <c r="D19" s="18"/>
      <c r="E19" s="30"/>
      <c r="F19" s="32">
        <v>56048587.399999999</v>
      </c>
      <c r="G19" s="26"/>
    </row>
    <row r="20" spans="1:7" ht="15" x14ac:dyDescent="0.25">
      <c r="A20" s="28"/>
      <c r="B20" s="29"/>
      <c r="C20" s="29"/>
      <c r="D20" s="18"/>
      <c r="E20" s="30"/>
      <c r="F20" s="33"/>
      <c r="G20" s="26"/>
    </row>
    <row r="21" spans="1:7" x14ac:dyDescent="0.25">
      <c r="B21" s="29"/>
      <c r="C21" s="18"/>
      <c r="D21" s="29" t="s">
        <v>9</v>
      </c>
      <c r="E21" s="30"/>
      <c r="F21" s="34"/>
      <c r="G21" s="73">
        <f>F19+F20</f>
        <v>56048587.399999999</v>
      </c>
    </row>
    <row r="22" spans="1:7" x14ac:dyDescent="0.25">
      <c r="B22" s="29"/>
      <c r="C22" s="18"/>
      <c r="D22" s="29"/>
      <c r="E22" s="30"/>
      <c r="F22" s="71"/>
      <c r="G22" s="58"/>
    </row>
    <row r="23" spans="1:7" x14ac:dyDescent="0.25">
      <c r="A23" s="21"/>
      <c r="B23" s="20"/>
      <c r="C23" s="18"/>
      <c r="D23" s="21" t="s">
        <v>10</v>
      </c>
      <c r="E23" s="30"/>
      <c r="F23" s="27"/>
      <c r="G23" s="35">
        <f>G12+G17-G21</f>
        <v>822917323.93000007</v>
      </c>
    </row>
    <row r="24" spans="1:7" ht="15" x14ac:dyDescent="0.25">
      <c r="A24" s="36" t="s">
        <v>11</v>
      </c>
      <c r="B24" s="36"/>
      <c r="C24" s="36"/>
      <c r="D24" s="36"/>
      <c r="E24" s="36"/>
      <c r="F24" s="36"/>
      <c r="G24" s="37"/>
    </row>
    <row r="25" spans="1:7" ht="15" x14ac:dyDescent="0.25">
      <c r="A25" s="59" t="s">
        <v>12</v>
      </c>
      <c r="B25" s="20"/>
      <c r="C25" s="18"/>
      <c r="D25" s="18"/>
      <c r="E25" s="18"/>
      <c r="F25" s="27"/>
      <c r="G25" s="26"/>
    </row>
    <row r="26" spans="1:7" ht="15" x14ac:dyDescent="0.25">
      <c r="A26" s="57" t="s">
        <v>31</v>
      </c>
      <c r="B26" s="20"/>
      <c r="C26" s="18"/>
      <c r="D26" s="18"/>
      <c r="E26" s="18"/>
      <c r="F26" s="22">
        <v>4610303.28</v>
      </c>
      <c r="G26" s="27"/>
    </row>
    <row r="27" spans="1:7" thickBot="1" x14ac:dyDescent="0.3">
      <c r="A27" s="18"/>
      <c r="B27" s="20"/>
      <c r="C27" s="18"/>
      <c r="D27" s="18"/>
      <c r="E27" s="18"/>
      <c r="F27" s="27"/>
      <c r="G27" s="42">
        <f>G23+F26</f>
        <v>827527627.21000004</v>
      </c>
    </row>
    <row r="28" spans="1:7" thickTop="1" x14ac:dyDescent="0.25">
      <c r="A28" s="21" t="s">
        <v>8</v>
      </c>
      <c r="B28" s="20"/>
      <c r="C28" s="18"/>
      <c r="D28" s="18"/>
      <c r="E28" s="18"/>
      <c r="F28" s="27"/>
      <c r="G28" s="26"/>
    </row>
    <row r="29" spans="1:7" ht="15" x14ac:dyDescent="0.25">
      <c r="A29" s="28" t="s">
        <v>20</v>
      </c>
      <c r="B29" s="20"/>
      <c r="C29" s="18"/>
      <c r="D29" s="18"/>
      <c r="E29" s="18"/>
      <c r="F29" s="23">
        <v>3500</v>
      </c>
      <c r="G29" s="26"/>
    </row>
    <row r="30" spans="1:7" thickBot="1" x14ac:dyDescent="0.3">
      <c r="A30" s="21" t="s">
        <v>24</v>
      </c>
      <c r="B30" s="20"/>
      <c r="C30" s="18"/>
      <c r="D30" s="18"/>
      <c r="E30" s="18"/>
      <c r="F30" s="24"/>
      <c r="G30" s="70">
        <f>G27-F29</f>
        <v>827524127.21000004</v>
      </c>
    </row>
    <row r="31" spans="1:7" ht="16.5" thickTop="1" thickBot="1" x14ac:dyDescent="0.3">
      <c r="A31" s="21"/>
      <c r="B31" s="20"/>
      <c r="C31" s="18"/>
      <c r="D31" s="18"/>
      <c r="E31" s="18"/>
      <c r="F31" s="27"/>
      <c r="G31" s="38"/>
    </row>
    <row r="32" spans="1:7" ht="16.5" thickTop="1" thickBot="1" x14ac:dyDescent="0.3">
      <c r="A32" s="60" t="s">
        <v>13</v>
      </c>
      <c r="B32" s="60"/>
      <c r="C32" s="60"/>
      <c r="D32" s="60"/>
      <c r="E32" s="60"/>
      <c r="F32" s="60"/>
      <c r="G32" s="60"/>
    </row>
    <row r="33" spans="1:18" s="56" customFormat="1" thickTop="1" x14ac:dyDescent="0.25">
      <c r="A33" s="61" t="s">
        <v>38</v>
      </c>
      <c r="B33" s="61"/>
      <c r="C33" s="61"/>
      <c r="D33" s="61"/>
      <c r="E33" s="62"/>
      <c r="F33" s="63">
        <v>881627409.25999999</v>
      </c>
      <c r="G33" s="40"/>
      <c r="H33"/>
      <c r="I33"/>
      <c r="J33"/>
      <c r="K33"/>
      <c r="L33"/>
      <c r="M33"/>
      <c r="N33"/>
      <c r="O33"/>
      <c r="P33"/>
      <c r="Q33"/>
      <c r="R33"/>
    </row>
    <row r="34" spans="1:18" s="56" customFormat="1" ht="15" x14ac:dyDescent="0.25">
      <c r="A34" s="64" t="s">
        <v>39</v>
      </c>
      <c r="B34" s="64"/>
      <c r="C34" s="64"/>
      <c r="D34" s="64"/>
      <c r="E34" s="65"/>
      <c r="F34" s="65"/>
      <c r="G34" s="41"/>
      <c r="H34"/>
      <c r="I34"/>
      <c r="J34"/>
      <c r="K34"/>
      <c r="L34"/>
      <c r="M34"/>
      <c r="N34"/>
      <c r="O34"/>
      <c r="P34"/>
      <c r="Q34"/>
      <c r="R34"/>
    </row>
    <row r="35" spans="1:18" s="56" customFormat="1" ht="16.5" thickBot="1" x14ac:dyDescent="0.3">
      <c r="A35" s="41"/>
      <c r="B35" s="41"/>
      <c r="C35" s="45"/>
      <c r="D35" s="41" t="s">
        <v>14</v>
      </c>
      <c r="E35" s="41"/>
      <c r="F35" s="41"/>
      <c r="G35" s="42">
        <f>F33+E34</f>
        <v>881627409.25999999</v>
      </c>
      <c r="H35"/>
      <c r="I35"/>
      <c r="J35"/>
      <c r="K35"/>
      <c r="L35"/>
      <c r="M35"/>
      <c r="N35"/>
      <c r="O35"/>
      <c r="P35"/>
      <c r="Q35"/>
      <c r="R35"/>
    </row>
    <row r="36" spans="1:18" s="56" customFormat="1" thickTop="1" x14ac:dyDescent="0.25">
      <c r="A36" s="59" t="s">
        <v>12</v>
      </c>
      <c r="B36" s="41"/>
      <c r="C36" s="41"/>
      <c r="D36" s="41"/>
      <c r="E36" s="66"/>
      <c r="F36" s="67"/>
      <c r="G36" s="41"/>
      <c r="H36"/>
      <c r="I36"/>
      <c r="J36"/>
      <c r="K36"/>
      <c r="L36"/>
      <c r="M36"/>
      <c r="N36"/>
      <c r="O36"/>
      <c r="P36"/>
      <c r="Q36"/>
      <c r="R36"/>
    </row>
    <row r="37" spans="1:18" s="56" customFormat="1" ht="15" x14ac:dyDescent="0.25">
      <c r="A37" s="57" t="s">
        <v>27</v>
      </c>
      <c r="B37" s="41"/>
      <c r="C37" s="41"/>
      <c r="D37" s="18"/>
      <c r="E37" s="18"/>
      <c r="F37" s="22">
        <v>1130637.5</v>
      </c>
      <c r="G37" s="40"/>
      <c r="H37"/>
      <c r="I37"/>
      <c r="J37"/>
      <c r="K37"/>
      <c r="L37"/>
      <c r="M37"/>
      <c r="N37"/>
      <c r="O37"/>
      <c r="P37"/>
      <c r="Q37"/>
      <c r="R37"/>
    </row>
    <row r="38" spans="1:18" s="56" customFormat="1" ht="15" x14ac:dyDescent="0.25">
      <c r="A38" s="57" t="s">
        <v>30</v>
      </c>
      <c r="B38" s="41"/>
      <c r="C38" s="41"/>
      <c r="D38" s="18"/>
      <c r="E38" s="18"/>
      <c r="F38" s="77">
        <v>1169655</v>
      </c>
      <c r="G38" s="40"/>
      <c r="H38"/>
      <c r="I38"/>
      <c r="J38"/>
      <c r="K38"/>
      <c r="L38"/>
      <c r="M38"/>
      <c r="N38"/>
      <c r="O38"/>
      <c r="P38"/>
      <c r="Q38"/>
      <c r="R38"/>
    </row>
    <row r="39" spans="1:18" s="56" customFormat="1" x14ac:dyDescent="0.25">
      <c r="A39" s="57" t="s">
        <v>40</v>
      </c>
      <c r="B39" s="41"/>
      <c r="C39" s="41"/>
      <c r="D39" s="41"/>
      <c r="E39" s="43"/>
      <c r="F39" s="77"/>
      <c r="G39" s="40"/>
      <c r="H39"/>
      <c r="I39"/>
      <c r="J39"/>
      <c r="K39"/>
      <c r="L39"/>
      <c r="M39"/>
      <c r="N39"/>
      <c r="O39"/>
      <c r="P39"/>
      <c r="Q39"/>
      <c r="R39"/>
    </row>
    <row r="40" spans="1:18" s="56" customFormat="1" ht="16.5" thickBot="1" x14ac:dyDescent="0.3">
      <c r="A40" s="41"/>
      <c r="B40" s="41"/>
      <c r="C40" s="45"/>
      <c r="D40" s="41" t="s">
        <v>25</v>
      </c>
      <c r="E40" s="43"/>
      <c r="F40" s="43"/>
      <c r="G40" s="42">
        <f>F37+F38+F39</f>
        <v>2300292.5</v>
      </c>
      <c r="H40"/>
      <c r="I40"/>
      <c r="J40"/>
      <c r="K40"/>
      <c r="L40"/>
      <c r="M40"/>
      <c r="N40"/>
      <c r="O40"/>
      <c r="P40"/>
      <c r="Q40"/>
      <c r="R40"/>
    </row>
    <row r="41" spans="1:18" s="56" customFormat="1" thickTop="1" x14ac:dyDescent="0.25">
      <c r="A41" s="59" t="s">
        <v>8</v>
      </c>
      <c r="B41" s="41"/>
      <c r="C41" s="41"/>
      <c r="D41" s="41"/>
      <c r="E41" s="43"/>
      <c r="F41" s="43"/>
      <c r="G41" s="43"/>
      <c r="H41"/>
      <c r="I41"/>
      <c r="J41"/>
      <c r="K41"/>
      <c r="L41"/>
      <c r="M41"/>
      <c r="N41"/>
      <c r="O41"/>
      <c r="P41"/>
      <c r="Q41"/>
      <c r="R41"/>
    </row>
    <row r="42" spans="1:18" s="56" customFormat="1" ht="15" x14ac:dyDescent="0.25">
      <c r="A42" s="41" t="s">
        <v>21</v>
      </c>
      <c r="B42" s="41"/>
      <c r="C42" s="57"/>
      <c r="D42" s="41"/>
      <c r="E42" s="30"/>
      <c r="F42" s="68">
        <v>56048587.399999999</v>
      </c>
      <c r="G42" s="40"/>
      <c r="H42"/>
      <c r="I42"/>
      <c r="J42"/>
      <c r="K42"/>
      <c r="L42"/>
      <c r="M42"/>
      <c r="N42"/>
      <c r="O42"/>
      <c r="P42"/>
      <c r="Q42"/>
      <c r="R42"/>
    </row>
    <row r="43" spans="1:18" s="56" customFormat="1" ht="15" x14ac:dyDescent="0.25">
      <c r="A43" s="41" t="s">
        <v>29</v>
      </c>
      <c r="B43" s="41"/>
      <c r="C43" s="57"/>
      <c r="D43" s="41"/>
      <c r="E43" s="30"/>
      <c r="F43" s="75">
        <v>4961790.43</v>
      </c>
      <c r="G43" s="40"/>
      <c r="H43"/>
      <c r="I43"/>
      <c r="J43"/>
      <c r="K43"/>
      <c r="L43"/>
      <c r="M43"/>
      <c r="N43"/>
      <c r="O43"/>
      <c r="P43"/>
      <c r="Q43"/>
      <c r="R43"/>
    </row>
    <row r="44" spans="1:18" s="56" customFormat="1" ht="15" x14ac:dyDescent="0.25">
      <c r="A44" s="28" t="s">
        <v>32</v>
      </c>
      <c r="B44" s="29"/>
      <c r="C44" s="29"/>
      <c r="D44" s="18"/>
      <c r="E44" s="30"/>
      <c r="F44" s="33"/>
      <c r="G44" s="40"/>
      <c r="H44"/>
      <c r="I44"/>
      <c r="J44"/>
      <c r="K44"/>
      <c r="L44"/>
      <c r="M44"/>
      <c r="N44"/>
      <c r="O44"/>
      <c r="P44"/>
      <c r="Q44"/>
      <c r="R44"/>
    </row>
    <row r="45" spans="1:18" s="56" customFormat="1" x14ac:dyDescent="0.25">
      <c r="A45" s="45"/>
      <c r="B45" s="41"/>
      <c r="C45" s="41"/>
      <c r="D45" s="41" t="s">
        <v>26</v>
      </c>
      <c r="E45" s="67"/>
      <c r="F45" s="67"/>
      <c r="G45" s="31">
        <f>F42+F43+F44</f>
        <v>61010377.829999998</v>
      </c>
      <c r="H45"/>
      <c r="I45"/>
      <c r="J45"/>
      <c r="K45"/>
      <c r="L45"/>
      <c r="M45"/>
      <c r="N45"/>
      <c r="O45"/>
      <c r="P45"/>
      <c r="Q45"/>
      <c r="R45"/>
    </row>
    <row r="46" spans="1:18" s="56" customFormat="1" ht="15" x14ac:dyDescent="0.25">
      <c r="A46" s="59"/>
      <c r="B46" s="41"/>
      <c r="C46" s="41"/>
      <c r="D46" s="41"/>
      <c r="E46" s="69"/>
      <c r="F46" s="67"/>
      <c r="G46" s="31"/>
      <c r="H46"/>
      <c r="I46"/>
      <c r="J46"/>
      <c r="K46"/>
      <c r="L46"/>
      <c r="M46"/>
      <c r="N46"/>
      <c r="O46"/>
      <c r="P46"/>
      <c r="Q46"/>
      <c r="R46"/>
    </row>
    <row r="47" spans="1:18" s="56" customFormat="1" ht="16.5" thickBot="1" x14ac:dyDescent="0.3">
      <c r="A47" s="41"/>
      <c r="B47" s="41"/>
      <c r="C47" s="18"/>
      <c r="D47" s="21" t="s">
        <v>15</v>
      </c>
      <c r="E47" s="41"/>
      <c r="F47" s="41"/>
      <c r="G47" s="44">
        <f>G35+G40-G45</f>
        <v>822917323.92999995</v>
      </c>
      <c r="H47"/>
      <c r="I47"/>
      <c r="J47"/>
      <c r="K47"/>
      <c r="L47"/>
      <c r="M47"/>
      <c r="N47"/>
      <c r="O47"/>
      <c r="P47"/>
      <c r="Q47"/>
      <c r="R47"/>
    </row>
    <row r="48" spans="1:18" s="56" customFormat="1" ht="16.5" thickTop="1" x14ac:dyDescent="0.25">
      <c r="A48" s="21"/>
      <c r="B48" s="20"/>
      <c r="C48" s="18"/>
      <c r="D48" s="18"/>
      <c r="E48" s="18"/>
      <c r="G48" s="76"/>
      <c r="H48"/>
      <c r="I48"/>
      <c r="J48"/>
      <c r="K48"/>
      <c r="L48"/>
      <c r="M48"/>
      <c r="N48"/>
      <c r="O48"/>
      <c r="P48"/>
      <c r="Q48"/>
      <c r="R48"/>
    </row>
    <row r="49" spans="1:18" s="56" customFormat="1" ht="15" x14ac:dyDescent="0.25">
      <c r="A49" s="46" t="s">
        <v>16</v>
      </c>
      <c r="B49" s="46"/>
      <c r="C49" s="46"/>
      <c r="D49" s="29"/>
      <c r="E49" s="29"/>
      <c r="F49" s="39"/>
      <c r="G49" s="39"/>
      <c r="H49"/>
      <c r="I49"/>
      <c r="J49"/>
      <c r="K49"/>
      <c r="L49"/>
      <c r="M49"/>
      <c r="N49"/>
      <c r="O49"/>
      <c r="P49"/>
      <c r="Q49"/>
      <c r="R49"/>
    </row>
    <row r="50" spans="1:18" s="56" customFormat="1" ht="15" x14ac:dyDescent="0.25">
      <c r="A50" s="47" t="s">
        <v>17</v>
      </c>
      <c r="B50" s="47"/>
      <c r="C50" s="47"/>
      <c r="D50" s="29"/>
      <c r="E50" s="29"/>
      <c r="F50" s="48" t="s">
        <v>18</v>
      </c>
      <c r="G50" s="48"/>
      <c r="H50"/>
      <c r="I50"/>
      <c r="J50"/>
      <c r="K50"/>
      <c r="L50"/>
      <c r="M50"/>
      <c r="N50"/>
      <c r="O50"/>
      <c r="P50"/>
      <c r="Q50"/>
      <c r="R50"/>
    </row>
    <row r="51" spans="1:18" s="56" customFormat="1" ht="15" x14ac:dyDescent="0.25">
      <c r="A51" s="47"/>
      <c r="B51" s="49"/>
      <c r="C51" s="29"/>
      <c r="D51" s="29"/>
      <c r="E51" s="29"/>
      <c r="F51" s="50"/>
      <c r="G51" s="50"/>
      <c r="H51"/>
      <c r="I51"/>
      <c r="J51"/>
      <c r="K51"/>
      <c r="L51"/>
      <c r="M51"/>
      <c r="N51"/>
      <c r="O51"/>
      <c r="P51"/>
      <c r="Q51"/>
      <c r="R51"/>
    </row>
    <row r="52" spans="1:18" s="56" customFormat="1" ht="15" x14ac:dyDescent="0.25">
      <c r="A52" s="46" t="s">
        <v>16</v>
      </c>
      <c r="B52" s="46"/>
      <c r="C52" s="46"/>
      <c r="D52" s="46"/>
      <c r="E52" s="46"/>
      <c r="F52" s="46"/>
      <c r="G52" s="46"/>
      <c r="H52"/>
      <c r="I52"/>
      <c r="J52"/>
      <c r="K52"/>
      <c r="L52"/>
      <c r="M52"/>
      <c r="N52"/>
      <c r="O52"/>
      <c r="P52"/>
      <c r="Q52"/>
      <c r="R52"/>
    </row>
    <row r="53" spans="1:18" s="56" customFormat="1" ht="15" x14ac:dyDescent="0.25">
      <c r="A53" s="51" t="s">
        <v>19</v>
      </c>
      <c r="B53" s="51"/>
      <c r="C53" s="51"/>
      <c r="D53" s="51"/>
      <c r="E53" s="51"/>
      <c r="F53" s="51"/>
      <c r="G53" s="51"/>
      <c r="H53"/>
      <c r="I53"/>
      <c r="J53"/>
      <c r="K53"/>
      <c r="L53"/>
      <c r="M53"/>
      <c r="N53"/>
      <c r="O53"/>
      <c r="P53"/>
      <c r="Q53"/>
      <c r="R53"/>
    </row>
    <row r="54" spans="1:18" s="56" customFormat="1" x14ac:dyDescent="0.25">
      <c r="A54" s="52"/>
      <c r="B54" s="53"/>
      <c r="C54" s="54"/>
      <c r="D54" s="54"/>
      <c r="E54" s="54"/>
      <c r="F54" s="55"/>
      <c r="G54" s="55"/>
      <c r="H54"/>
      <c r="I54"/>
      <c r="J54"/>
      <c r="K54"/>
      <c r="L54"/>
      <c r="M54"/>
      <c r="N54"/>
      <c r="O54"/>
      <c r="P54"/>
      <c r="Q54"/>
      <c r="R54"/>
    </row>
    <row r="55" spans="1:18" s="56" customFormat="1" x14ac:dyDescent="0.25">
      <c r="A55" s="52"/>
      <c r="B55" s="53"/>
      <c r="C55" s="54"/>
      <c r="D55" s="54"/>
      <c r="E55" s="54"/>
      <c r="F55" s="55"/>
      <c r="G55" s="55"/>
      <c r="H55"/>
      <c r="I55"/>
      <c r="J55"/>
      <c r="K55"/>
      <c r="L55"/>
      <c r="M55"/>
      <c r="N55"/>
      <c r="O55"/>
      <c r="P55"/>
      <c r="Q55"/>
      <c r="R55"/>
    </row>
    <row r="56" spans="1:18" s="56" customFormat="1" x14ac:dyDescent="0.25">
      <c r="A56" s="52"/>
      <c r="B56" s="53"/>
      <c r="C56" s="54"/>
      <c r="D56" s="54"/>
      <c r="E56" s="54"/>
      <c r="F56" s="55"/>
      <c r="G56" s="55"/>
      <c r="H56"/>
      <c r="I56"/>
      <c r="J56"/>
      <c r="K56"/>
      <c r="L56"/>
      <c r="M56"/>
      <c r="N56"/>
      <c r="O56"/>
      <c r="P56"/>
      <c r="Q56"/>
      <c r="R56"/>
    </row>
    <row r="57" spans="1:18" s="56" customFormat="1" x14ac:dyDescent="0.25">
      <c r="A57" s="52"/>
      <c r="B57" s="53"/>
      <c r="C57" s="54"/>
      <c r="D57" s="54"/>
      <c r="E57" s="54"/>
      <c r="F57" s="55"/>
      <c r="G57" s="55"/>
      <c r="H57"/>
      <c r="I57"/>
      <c r="J57"/>
      <c r="K57"/>
      <c r="L57"/>
      <c r="M57"/>
      <c r="N57"/>
      <c r="O57"/>
      <c r="P57"/>
      <c r="Q57"/>
      <c r="R57"/>
    </row>
  </sheetData>
  <mergeCells count="17">
    <mergeCell ref="A52:G52"/>
    <mergeCell ref="A53:G53"/>
    <mergeCell ref="A32:G32"/>
    <mergeCell ref="A33:D33"/>
    <mergeCell ref="A34:D34"/>
    <mergeCell ref="E34:F34"/>
    <mergeCell ref="A49:C49"/>
    <mergeCell ref="F50:G50"/>
    <mergeCell ref="A6:G6"/>
    <mergeCell ref="A7:C7"/>
    <mergeCell ref="A9:B9"/>
    <mergeCell ref="A10:D10"/>
    <mergeCell ref="A11:D11"/>
    <mergeCell ref="A24:F24"/>
    <mergeCell ref="A3:G3"/>
    <mergeCell ref="A4:G4"/>
    <mergeCell ref="A5:G5"/>
  </mergeCells>
  <printOptions horizontalCentered="1"/>
  <pageMargins left="0.70866141732283472" right="0.70866141732283472" top="0.74803149606299213" bottom="0.15748031496062992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Conc. Tesorero 2022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cp:lastPrinted>2022-10-10T19:32:23Z</cp:lastPrinted>
  <dcterms:created xsi:type="dcterms:W3CDTF">2022-10-10T19:31:18Z</dcterms:created>
  <dcterms:modified xsi:type="dcterms:W3CDTF">2022-10-10T19:32:57Z</dcterms:modified>
</cp:coreProperties>
</file>