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/>
  </bookViews>
  <sheets>
    <sheet name="Conciliacion Ant. Fi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37" i="1"/>
  <c r="G34" i="1"/>
  <c r="G44" i="1" s="1"/>
  <c r="G26" i="1"/>
  <c r="G20" i="1"/>
  <c r="G14" i="1"/>
  <c r="G11" i="1"/>
  <c r="G22" i="1" s="1"/>
  <c r="G29" i="1" s="1"/>
</calcChain>
</file>

<file path=xl/sharedStrings.xml><?xml version="1.0" encoding="utf-8"?>
<sst xmlns="http://schemas.openxmlformats.org/spreadsheetml/2006/main" count="41" uniqueCount="32">
  <si>
    <t>COMEDORES ECONOMICOS DEL ESTADO</t>
  </si>
  <si>
    <t>SANTO DOMINGO, D.N.</t>
  </si>
  <si>
    <t>CONCILIACION DE CUENTA BANCARIA</t>
  </si>
  <si>
    <t>VALOR EN RD$</t>
  </si>
  <si>
    <t>FECHA</t>
  </si>
  <si>
    <t>MAS</t>
  </si>
  <si>
    <t>MENOS:</t>
  </si>
  <si>
    <t>Impuesto por elab. De cheques……………………………..</t>
  </si>
  <si>
    <t>BALANCE EN LIBRO-----------------------------------------------------</t>
  </si>
  <si>
    <t>PARA IGUALAR CON EL BANCO:</t>
  </si>
  <si>
    <t>MAS:</t>
  </si>
  <si>
    <t>BALANCE SEGÚN EL BANCO……………………………………………………………………………..</t>
  </si>
  <si>
    <t>MOVIMIENTOS REALIZADOS POR EL BANCO:</t>
  </si>
  <si>
    <t xml:space="preserve">    BALANCE EN BANCO...............………………..</t>
  </si>
  <si>
    <t xml:space="preserve">         ______________________________</t>
  </si>
  <si>
    <t>REVISADO POR</t>
  </si>
  <si>
    <t>ENC.CONTABILIDAD</t>
  </si>
  <si>
    <t>Libr. en Tránsito fondo reponible...............................................</t>
  </si>
  <si>
    <t>Impuestos elab. cheque.................…………………………</t>
  </si>
  <si>
    <t>Comisión Bancaria............………....................................</t>
  </si>
  <si>
    <t>Cheque en tránsito...............…………………………</t>
  </si>
  <si>
    <t>Cheques……………………………………………………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</si>
  <si>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</si>
  <si>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Transferencia Recibida …………………………………………………….</t>
  </si>
  <si>
    <t>Cheques del mes……………………………………………….</t>
  </si>
  <si>
    <t>Comision Bancaria ……………………………………………..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</si>
  <si>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</si>
  <si>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 xml:space="preserve">    PREPARADO POR</t>
  </si>
  <si>
    <t>Balance en libro del mes anterior Mayo/2022……………</t>
  </si>
  <si>
    <t>Depósito realizados mes de Junio/2022………………..….</t>
  </si>
  <si>
    <t>Balance en el mes anterior Mayo/2022</t>
  </si>
  <si>
    <t>Depósito realizados mes de Junio/2022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</si>
</sst>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1C0A]d&quot; de &quot;mmmm&quot; de &quot;yyyy;@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78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Continuous"/>
    </xf>
    <xf numFmtId="39" fontId="6" fillId="2" borderId="0" xfId="3" applyFont="1" applyFill="1" applyAlignment="1"/>
    <xf numFmtId="39" fontId="6" fillId="2" borderId="0" xfId="3" applyFont="1" applyFill="1"/>
    <xf numFmtId="0" fontId="5" fillId="2" borderId="0" xfId="1" applyFont="1" applyFill="1"/>
    <xf numFmtId="0" fontId="8" fillId="2" borderId="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39" fontId="5" fillId="0" borderId="0" xfId="4" applyFont="1"/>
    <xf numFmtId="0" fontId="5" fillId="0" borderId="0" xfId="1" applyFont="1" applyFill="1" applyAlignment="1">
      <alignment horizontal="right"/>
    </xf>
    <xf numFmtId="0" fontId="5" fillId="0" borderId="0" xfId="1" applyFont="1" applyFill="1"/>
    <xf numFmtId="4" fontId="5" fillId="0" borderId="0" xfId="1" quotePrefix="1" applyNumberFormat="1" applyFont="1" applyFill="1"/>
    <xf numFmtId="0" fontId="6" fillId="0" borderId="0" xfId="1" applyFont="1" applyFill="1"/>
    <xf numFmtId="4" fontId="5" fillId="0" borderId="1" xfId="1" quotePrefix="1" applyNumberFormat="1" applyFont="1" applyFill="1" applyBorder="1"/>
    <xf numFmtId="4" fontId="5" fillId="0" borderId="1" xfId="1" applyNumberFormat="1" applyFont="1" applyFill="1" applyBorder="1"/>
    <xf numFmtId="39" fontId="6" fillId="0" borderId="0" xfId="3" applyFont="1"/>
    <xf numFmtId="4" fontId="5" fillId="0" borderId="0" xfId="1" quotePrefix="1" applyNumberFormat="1" applyFont="1" applyFill="1" applyBorder="1"/>
    <xf numFmtId="4" fontId="5" fillId="0" borderId="0" xfId="1" applyNumberFormat="1" applyFont="1" applyFill="1"/>
    <xf numFmtId="39" fontId="5" fillId="0" borderId="0" xfId="3" applyFont="1"/>
    <xf numFmtId="164" fontId="5" fillId="0" borderId="0" xfId="1" applyNumberFormat="1" applyFont="1" applyFill="1"/>
    <xf numFmtId="39" fontId="5" fillId="0" borderId="1" xfId="3" applyFont="1" applyFill="1" applyBorder="1" applyAlignment="1">
      <alignment horizontal="right"/>
    </xf>
    <xf numFmtId="39" fontId="5" fillId="0" borderId="2" xfId="3" applyFont="1" applyFill="1" applyBorder="1" applyAlignment="1">
      <alignment horizontal="right"/>
    </xf>
    <xf numFmtId="39" fontId="5" fillId="0" borderId="2" xfId="3" applyFont="1" applyBorder="1" applyAlignment="1">
      <alignment horizontal="right"/>
    </xf>
    <xf numFmtId="4" fontId="6" fillId="2" borderId="1" xfId="1" applyNumberFormat="1" applyFont="1" applyFill="1" applyBorder="1"/>
    <xf numFmtId="4" fontId="5" fillId="0" borderId="0" xfId="1" applyNumberFormat="1" applyFont="1" applyFill="1" applyBorder="1" applyAlignment="1"/>
    <xf numFmtId="4" fontId="5" fillId="3" borderId="3" xfId="1" quotePrefix="1" applyNumberFormat="1" applyFont="1" applyFill="1" applyBorder="1"/>
    <xf numFmtId="4" fontId="0" fillId="0" borderId="0" xfId="0" applyNumberFormat="1"/>
    <xf numFmtId="4" fontId="5" fillId="0" borderId="0" xfId="1" applyNumberFormat="1" applyFont="1" applyFill="1" applyBorder="1"/>
    <xf numFmtId="4" fontId="10" fillId="0" borderId="0" xfId="1" quotePrefix="1" applyNumberFormat="1" applyFont="1" applyFill="1" applyBorder="1"/>
    <xf numFmtId="39" fontId="5" fillId="0" borderId="1" xfId="3" applyFont="1" applyBorder="1"/>
    <xf numFmtId="4" fontId="5" fillId="0" borderId="0" xfId="3" applyNumberFormat="1" applyFont="1" applyBorder="1" applyAlignment="1">
      <alignment horizontal="center"/>
    </xf>
    <xf numFmtId="4" fontId="5" fillId="0" borderId="3" xfId="1" quotePrefix="1" applyNumberFormat="1" applyFont="1" applyFill="1" applyBorder="1"/>
    <xf numFmtId="49" fontId="5" fillId="0" borderId="0" xfId="3" applyNumberFormat="1" applyFont="1" applyBorder="1" applyAlignment="1"/>
    <xf numFmtId="39" fontId="5" fillId="0" borderId="0" xfId="3" applyFont="1" applyBorder="1" applyAlignment="1">
      <alignment horizontal="right"/>
    </xf>
    <xf numFmtId="4" fontId="5" fillId="0" borderId="0" xfId="3" applyNumberFormat="1" applyFont="1"/>
    <xf numFmtId="39" fontId="5" fillId="0" borderId="1" xfId="3" applyFont="1" applyBorder="1" applyAlignment="1"/>
    <xf numFmtId="39" fontId="1" fillId="0" borderId="0" xfId="3"/>
    <xf numFmtId="0" fontId="7" fillId="0" borderId="0" xfId="1" applyFont="1" applyFill="1"/>
    <xf numFmtId="0" fontId="11" fillId="0" borderId="0" xfId="1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39" fontId="7" fillId="0" borderId="0" xfId="3" applyFont="1" applyBorder="1" applyAlignment="1"/>
    <xf numFmtId="39" fontId="1" fillId="0" borderId="0" xfId="3" applyBorder="1" applyAlignment="1"/>
    <xf numFmtId="39" fontId="6" fillId="0" borderId="0" xfId="3" applyFont="1" applyBorder="1" applyAlignment="1">
      <alignment horizontal="center"/>
    </xf>
    <xf numFmtId="4" fontId="6" fillId="0" borderId="3" xfId="1" quotePrefix="1" applyNumberFormat="1" applyFont="1" applyFill="1" applyBorder="1"/>
    <xf numFmtId="39" fontId="5" fillId="0" borderId="1" xfId="4" applyFont="1" applyFill="1" applyBorder="1"/>
    <xf numFmtId="4" fontId="6" fillId="2" borderId="5" xfId="1" applyNumberFormat="1" applyFont="1" applyFill="1" applyBorder="1"/>
    <xf numFmtId="39" fontId="5" fillId="0" borderId="0" xfId="4" applyFont="1" applyFill="1"/>
    <xf numFmtId="4" fontId="6" fillId="0" borderId="0" xfId="1" quotePrefix="1" applyNumberFormat="1" applyFont="1" applyFill="1" applyBorder="1"/>
    <xf numFmtId="39" fontId="6" fillId="0" borderId="1" xfId="1" applyNumberFormat="1" applyFont="1" applyBorder="1"/>
    <xf numFmtId="0" fontId="5" fillId="0" borderId="1" xfId="1" applyFont="1" applyBorder="1"/>
    <xf numFmtId="4" fontId="5" fillId="0" borderId="2" xfId="1" quotePrefix="1" applyNumberFormat="1" applyFont="1" applyFill="1" applyBorder="1"/>
    <xf numFmtId="39" fontId="5" fillId="0" borderId="0" xfId="3" applyFont="1" applyFill="1"/>
    <xf numFmtId="39" fontId="6" fillId="0" borderId="0" xfId="4" applyFont="1" applyBorder="1" applyAlignment="1">
      <alignment horizontal="right"/>
    </xf>
    <xf numFmtId="166" fontId="12" fillId="0" borderId="0" xfId="0" applyNumberFormat="1" applyFont="1" applyBorder="1"/>
    <xf numFmtId="39" fontId="6" fillId="0" borderId="1" xfId="4" applyFont="1" applyBorder="1" applyAlignment="1">
      <alignment horizontal="right"/>
    </xf>
    <xf numFmtId="39" fontId="1" fillId="0" borderId="0" xfId="3" applyFont="1" applyBorder="1" applyAlignment="1">
      <alignment horizontal="center"/>
    </xf>
    <xf numFmtId="39" fontId="1" fillId="0" borderId="0" xfId="3" applyBorder="1" applyAlignment="1">
      <alignment horizontal="center"/>
    </xf>
    <xf numFmtId="39" fontId="7" fillId="0" borderId="0" xfId="3" applyFont="1" applyBorder="1" applyAlignment="1">
      <alignment horizontal="center"/>
    </xf>
    <xf numFmtId="39" fontId="6" fillId="0" borderId="0" xfId="3" applyFont="1" applyFill="1" applyBorder="1" applyAlignment="1">
      <alignment horizontal="left"/>
    </xf>
    <xf numFmtId="39" fontId="6" fillId="0" borderId="4" xfId="3" applyFont="1" applyBorder="1" applyAlignment="1">
      <alignment horizontal="left"/>
    </xf>
    <xf numFmtId="39" fontId="5" fillId="0" borderId="2" xfId="3" applyFont="1" applyBorder="1" applyAlignment="1">
      <alignment horizontal="right"/>
    </xf>
    <xf numFmtId="39" fontId="7" fillId="0" borderId="0" xfId="3" applyFont="1" applyBorder="1" applyAlignment="1">
      <alignment horizontal="center" vertical="center"/>
    </xf>
    <xf numFmtId="39" fontId="7" fillId="0" borderId="6" xfId="3" applyFont="1" applyBorder="1" applyAlignment="1">
      <alignment horizontal="center"/>
    </xf>
    <xf numFmtId="39" fontId="6" fillId="0" borderId="0" xfId="3" applyFont="1" applyAlignment="1">
      <alignment horizontal="left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1714500</xdr:colOff>
      <xdr:row>0</xdr:row>
      <xdr:rowOff>0</xdr:rowOff>
    </xdr:from>
    <xdr:to>
      <xdr:col>4</xdr:col>
      <xdr:colOff>762000</xdr:colOff>
      <xdr:row>2</xdr:row>
      <xdr:rowOff>1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1464" y="0"/>
          <a:ext cx="911679" cy="46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1850573</xdr:colOff>
      <xdr:row>51</xdr:row>
      <xdr:rowOff>27214</xdr:rowOff>
    </xdr:from>
    <xdr:ext cx="688975" cy="476250"/>
    <xdr:pic>
      <xdr:nvPicPr>
        <xdr:cNvPr id="18" name="Imagen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373" y="73912639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421821</xdr:colOff>
      <xdr:row>53</xdr:row>
      <xdr:rowOff>54429</xdr:rowOff>
    </xdr:from>
    <xdr:ext cx="7497536" cy="367393"/>
    <xdr:pic>
      <xdr:nvPicPr>
        <xdr:cNvPr id="19" name="Imagen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1" y="74397054"/>
          <a:ext cx="7497536" cy="36739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70" zoomScaleNormal="70" workbookViewId="0">
      <selection activeCell="A3" sqref="A3:G3"/>
    </sheetView>
  </sheetViews>
  <sheetFormatPr baseColWidth="10" defaultColWidth="9.140625" defaultRowHeight="15" x14ac:dyDescent="0.25"/>
  <cols>
    <col min="4" max="4" width="28" customWidth="1"/>
    <col min="5" max="5" width="13.7109375" customWidth="1"/>
    <col min="6" max="6" width="17.42578125" customWidth="1"/>
    <col min="7" max="7" width="32.42578125" customWidth="1"/>
    <col min="9" max="9" width="20.7109375" customWidth="1"/>
    <col min="10" max="11" width="17.28515625" customWidth="1"/>
    <col min="12" max="12" width="15.28515625" customWidth="1"/>
  </cols>
  <sheetData>
    <row r="1" spans="1:7" ht="18" x14ac:dyDescent="0.25">
      <c r="A1" s="1"/>
      <c r="B1" s="2"/>
      <c r="C1" s="3"/>
      <c r="D1" s="4"/>
      <c r="E1" s="5"/>
      <c r="F1" s="6"/>
      <c r="G1" s="6"/>
    </row>
    <row r="2" spans="1:7" ht="18" x14ac:dyDescent="0.25">
      <c r="A2" s="1"/>
      <c r="B2" s="2"/>
      <c r="C2" s="3"/>
      <c r="D2" s="4"/>
      <c r="E2" s="5"/>
      <c r="F2" s="6"/>
      <c r="G2" s="6"/>
    </row>
    <row r="3" spans="1:7" ht="18" x14ac:dyDescent="0.25">
      <c r="A3" s="75" t="s">
        <v>0</v>
      </c>
      <c r="B3" s="75"/>
      <c r="C3" s="75"/>
      <c r="D3" s="75"/>
      <c r="E3" s="75"/>
      <c r="F3" s="75"/>
      <c r="G3" s="75"/>
    </row>
    <row r="4" spans="1:7" x14ac:dyDescent="0.25">
      <c r="A4" s="76" t="s">
        <v>1</v>
      </c>
      <c r="B4" s="76"/>
      <c r="C4" s="76"/>
      <c r="D4" s="76"/>
      <c r="E4" s="76"/>
      <c r="F4" s="76"/>
      <c r="G4" s="76"/>
    </row>
    <row r="5" spans="1:7" x14ac:dyDescent="0.25">
      <c r="A5" s="77" t="s">
        <v>2</v>
      </c>
      <c r="B5" s="77"/>
      <c r="C5" s="77"/>
      <c r="D5" s="77"/>
      <c r="E5" s="77"/>
      <c r="F5" s="77"/>
      <c r="G5" s="77"/>
    </row>
    <row r="6" spans="1:7" x14ac:dyDescent="0.25">
      <c r="A6" s="77" t="s">
        <v>3</v>
      </c>
      <c r="B6" s="77"/>
      <c r="C6" s="77"/>
      <c r="D6" s="77"/>
      <c r="E6" s="77"/>
      <c r="F6" s="77"/>
      <c r="G6" s="77"/>
    </row>
    <row r="7" spans="1:7" ht="18.75" x14ac:dyDescent="0.3">
      <c r="A7" s="7"/>
      <c r="B7" s="8"/>
      <c r="C7" s="9"/>
      <c r="D7" s="10"/>
      <c r="E7" s="11"/>
      <c r="F7" s="11"/>
      <c r="G7" s="12" t="s">
        <v>4</v>
      </c>
    </row>
    <row r="8" spans="1:7" ht="18" x14ac:dyDescent="0.25">
      <c r="A8" s="74"/>
      <c r="B8" s="74"/>
      <c r="C8" s="13"/>
      <c r="D8" s="14"/>
      <c r="E8" s="15"/>
      <c r="F8" s="16"/>
      <c r="G8" s="17">
        <v>44742</v>
      </c>
    </row>
    <row r="9" spans="1:7" ht="18" x14ac:dyDescent="0.25">
      <c r="A9" s="18" t="s">
        <v>28</v>
      </c>
      <c r="B9" s="19"/>
      <c r="C9" s="20"/>
      <c r="D9" s="20"/>
      <c r="E9" s="20"/>
      <c r="F9" s="21">
        <v>3886068.22</v>
      </c>
      <c r="G9" s="21"/>
    </row>
    <row r="10" spans="1:7" ht="18" x14ac:dyDescent="0.25">
      <c r="A10" s="18" t="s">
        <v>29</v>
      </c>
      <c r="B10" s="19"/>
      <c r="C10" s="20"/>
      <c r="D10" s="20"/>
      <c r="E10" s="20"/>
      <c r="F10" s="21"/>
      <c r="G10" s="21"/>
    </row>
    <row r="11" spans="1:7" ht="18" x14ac:dyDescent="0.25">
      <c r="A11" s="20"/>
      <c r="B11" s="19"/>
      <c r="C11" s="20"/>
      <c r="D11" s="25" t="s">
        <v>22</v>
      </c>
      <c r="E11" s="20"/>
      <c r="F11" s="26"/>
      <c r="G11" s="24">
        <f>F9+F10</f>
        <v>3886068.22</v>
      </c>
    </row>
    <row r="12" spans="1:7" ht="18" x14ac:dyDescent="0.25">
      <c r="A12" s="25" t="s">
        <v>5</v>
      </c>
      <c r="B12" s="19"/>
      <c r="C12" s="20"/>
      <c r="D12" s="20"/>
      <c r="E12" s="20"/>
      <c r="F12" s="26"/>
      <c r="G12" s="27"/>
    </row>
    <row r="13" spans="1:7" ht="18" x14ac:dyDescent="0.25">
      <c r="A13" s="57" t="s">
        <v>23</v>
      </c>
      <c r="B13" s="62"/>
      <c r="C13" s="62"/>
      <c r="D13" s="20"/>
      <c r="E13" s="20"/>
      <c r="F13" s="26"/>
      <c r="G13" s="27"/>
    </row>
    <row r="14" spans="1:7" ht="18" x14ac:dyDescent="0.25">
      <c r="A14" s="13"/>
      <c r="B14" s="19"/>
      <c r="C14" s="22"/>
      <c r="D14" s="25" t="s">
        <v>22</v>
      </c>
      <c r="E14" s="29"/>
      <c r="F14" s="27"/>
      <c r="G14" s="63">
        <f>F13</f>
        <v>0</v>
      </c>
    </row>
    <row r="15" spans="1:7" ht="18" x14ac:dyDescent="0.25">
      <c r="A15" s="25" t="s">
        <v>6</v>
      </c>
      <c r="B15" s="28"/>
      <c r="C15" s="28"/>
      <c r="D15" s="20"/>
      <c r="E15" s="29"/>
      <c r="F15" s="37"/>
      <c r="G15" s="26"/>
    </row>
    <row r="16" spans="1:7" ht="18" x14ac:dyDescent="0.25">
      <c r="A16" s="18" t="s">
        <v>24</v>
      </c>
      <c r="B16" s="28"/>
      <c r="C16" s="28"/>
      <c r="D16" s="20"/>
      <c r="E16" s="29"/>
      <c r="F16" s="30">
        <v>747854.58</v>
      </c>
      <c r="G16" s="26"/>
    </row>
    <row r="17" spans="1:10" ht="18" x14ac:dyDescent="0.25">
      <c r="A17" s="18" t="s">
        <v>7</v>
      </c>
      <c r="B17" s="28"/>
      <c r="C17" s="28"/>
      <c r="D17" s="20"/>
      <c r="E17" s="29"/>
      <c r="F17" s="32">
        <v>386.2</v>
      </c>
      <c r="G17" s="26"/>
    </row>
    <row r="18" spans="1:10" ht="18" x14ac:dyDescent="0.25">
      <c r="A18" s="18" t="s">
        <v>25</v>
      </c>
      <c r="B18" s="28"/>
      <c r="C18" s="28"/>
      <c r="D18" s="20"/>
      <c r="E18" s="29"/>
      <c r="F18" s="31">
        <v>175</v>
      </c>
      <c r="G18" s="26"/>
    </row>
    <row r="19" spans="1:10" ht="18" x14ac:dyDescent="0.25">
      <c r="A19" s="57"/>
      <c r="F19" s="64"/>
      <c r="G19" s="26"/>
    </row>
    <row r="20" spans="1:10" ht="18" x14ac:dyDescent="0.25">
      <c r="B20" s="28"/>
      <c r="C20" s="20"/>
      <c r="D20" s="25" t="s">
        <v>22</v>
      </c>
      <c r="E20" s="29"/>
      <c r="F20" s="58"/>
      <c r="G20" s="59">
        <f>F16+F17+F18-F19</f>
        <v>748415.77999999991</v>
      </c>
    </row>
    <row r="21" spans="1:10" ht="18" x14ac:dyDescent="0.25">
      <c r="B21" s="28"/>
      <c r="C21" s="20"/>
      <c r="D21" s="25"/>
      <c r="E21" s="29"/>
      <c r="F21" s="58"/>
      <c r="G21" s="60"/>
    </row>
    <row r="22" spans="1:10" ht="18" x14ac:dyDescent="0.25">
      <c r="A22" s="22"/>
      <c r="B22" s="19"/>
      <c r="C22" s="13"/>
      <c r="D22" s="22" t="s">
        <v>8</v>
      </c>
      <c r="E22" s="29"/>
      <c r="F22" s="27"/>
      <c r="G22" s="33">
        <f>G11+G14-G20</f>
        <v>3137652.4400000004</v>
      </c>
    </row>
    <row r="23" spans="1:10" ht="18" x14ac:dyDescent="0.25">
      <c r="A23" s="69" t="s">
        <v>9</v>
      </c>
      <c r="B23" s="69"/>
      <c r="C23" s="69"/>
      <c r="D23" s="69"/>
      <c r="E23" s="69"/>
      <c r="F23" s="69"/>
      <c r="G23" s="34"/>
    </row>
    <row r="24" spans="1:10" ht="18" x14ac:dyDescent="0.25">
      <c r="A24" s="25" t="s">
        <v>10</v>
      </c>
      <c r="B24" s="19"/>
      <c r="C24" s="20"/>
      <c r="D24" s="20"/>
      <c r="E24" s="20"/>
      <c r="F24" s="27"/>
      <c r="G24" s="26"/>
    </row>
    <row r="25" spans="1:10" ht="18" x14ac:dyDescent="0.25">
      <c r="A25" s="18" t="s">
        <v>20</v>
      </c>
      <c r="B25" s="19"/>
      <c r="C25" s="20"/>
      <c r="D25" s="20"/>
      <c r="E25" s="20"/>
      <c r="F25" s="24">
        <v>490387.83</v>
      </c>
      <c r="G25" s="27"/>
    </row>
    <row r="26" spans="1:10" ht="18.75" thickBot="1" x14ac:dyDescent="0.3">
      <c r="A26" s="20"/>
      <c r="B26" s="19"/>
      <c r="C26" s="20"/>
      <c r="D26" s="20"/>
      <c r="E26" s="20"/>
      <c r="F26" s="27"/>
      <c r="G26" s="35">
        <f>F25</f>
        <v>490387.83</v>
      </c>
    </row>
    <row r="27" spans="1:10" ht="18.75" thickTop="1" x14ac:dyDescent="0.25">
      <c r="A27" s="22" t="s">
        <v>6</v>
      </c>
      <c r="B27" s="19"/>
      <c r="C27" s="20"/>
      <c r="D27" s="20"/>
      <c r="E27" s="20"/>
      <c r="F27" s="27"/>
      <c r="G27" s="26"/>
    </row>
    <row r="28" spans="1:10" ht="18" x14ac:dyDescent="0.25">
      <c r="A28" s="18" t="s">
        <v>17</v>
      </c>
      <c r="B28" s="19"/>
      <c r="C28" s="20"/>
      <c r="D28" s="20"/>
      <c r="E28" s="20"/>
      <c r="F28" s="24"/>
      <c r="G28" s="26"/>
    </row>
    <row r="29" spans="1:10" ht="18.75" thickBot="1" x14ac:dyDescent="0.3">
      <c r="A29" s="22" t="s">
        <v>11</v>
      </c>
      <c r="B29" s="19"/>
      <c r="C29" s="20"/>
      <c r="D29" s="20"/>
      <c r="E29" s="20"/>
      <c r="F29" s="37"/>
      <c r="G29" s="54">
        <f>G22+G26-G28</f>
        <v>3628040.2700000005</v>
      </c>
      <c r="J29" s="36"/>
    </row>
    <row r="30" spans="1:10" ht="19.5" thickTop="1" thickBot="1" x14ac:dyDescent="0.3">
      <c r="A30" s="22"/>
      <c r="B30" s="19"/>
      <c r="C30" s="20"/>
      <c r="D30" s="20"/>
      <c r="E30" s="20"/>
      <c r="F30" s="27"/>
      <c r="G30" s="38"/>
    </row>
    <row r="31" spans="1:10" ht="19.5" thickTop="1" thickBot="1" x14ac:dyDescent="0.3">
      <c r="A31" s="70" t="s">
        <v>12</v>
      </c>
      <c r="B31" s="70"/>
      <c r="C31" s="70"/>
      <c r="D31" s="70"/>
      <c r="E31" s="70"/>
      <c r="F31" s="70"/>
      <c r="G31" s="70"/>
    </row>
    <row r="32" spans="1:10" ht="18.75" thickTop="1" x14ac:dyDescent="0.25">
      <c r="A32" s="18" t="s">
        <v>30</v>
      </c>
      <c r="B32" s="28"/>
      <c r="C32" s="28"/>
      <c r="D32" s="28"/>
      <c r="E32" s="39"/>
      <c r="F32" s="55">
        <v>3886068.22</v>
      </c>
      <c r="G32" s="40"/>
    </row>
    <row r="33" spans="1:7" ht="18" x14ac:dyDescent="0.25">
      <c r="A33" s="18" t="s">
        <v>31</v>
      </c>
      <c r="B33" s="28"/>
      <c r="C33" s="28"/>
      <c r="D33" s="28"/>
      <c r="E33" s="71"/>
      <c r="F33" s="71"/>
      <c r="G33" s="28"/>
    </row>
    <row r="34" spans="1:7" ht="18.75" thickBot="1" x14ac:dyDescent="0.3">
      <c r="A34" s="28"/>
      <c r="B34" s="28"/>
      <c r="D34" s="28" t="s">
        <v>26</v>
      </c>
      <c r="E34" s="28"/>
      <c r="F34" s="28"/>
      <c r="G34" s="41">
        <f>F32+E33</f>
        <v>3886068.22</v>
      </c>
    </row>
    <row r="35" spans="1:7" ht="18.75" thickTop="1" x14ac:dyDescent="0.25">
      <c r="A35" s="28" t="s">
        <v>10</v>
      </c>
      <c r="B35" s="28"/>
      <c r="C35" s="28"/>
      <c r="D35" s="28"/>
      <c r="E35" s="42"/>
      <c r="F35" s="43"/>
      <c r="G35" s="28"/>
    </row>
    <row r="36" spans="1:7" ht="18" x14ac:dyDescent="0.25">
      <c r="A36" s="57" t="s">
        <v>23</v>
      </c>
      <c r="B36" s="19"/>
      <c r="C36" s="20"/>
      <c r="D36" s="20"/>
      <c r="E36" s="20"/>
      <c r="F36" s="26"/>
      <c r="G36" s="40"/>
    </row>
    <row r="37" spans="1:7" ht="18.75" thickBot="1" x14ac:dyDescent="0.3">
      <c r="A37" s="28"/>
      <c r="B37" s="28"/>
      <c r="D37" s="28" t="s">
        <v>26</v>
      </c>
      <c r="E37" s="44"/>
      <c r="F37" s="44"/>
      <c r="G37" s="41">
        <f>F36</f>
        <v>0</v>
      </c>
    </row>
    <row r="38" spans="1:7" ht="18.75" thickTop="1" x14ac:dyDescent="0.25">
      <c r="A38" s="28" t="s">
        <v>6</v>
      </c>
      <c r="B38" s="28"/>
      <c r="C38" s="28"/>
      <c r="D38" s="28"/>
      <c r="E38" s="44"/>
      <c r="F38" s="44"/>
      <c r="G38" s="44"/>
    </row>
    <row r="39" spans="1:7" ht="18" x14ac:dyDescent="0.25">
      <c r="A39" s="28" t="s">
        <v>18</v>
      </c>
      <c r="B39" s="28"/>
      <c r="C39" s="18"/>
      <c r="D39" s="28"/>
      <c r="E39" s="29"/>
      <c r="F39" s="45">
        <v>386.2</v>
      </c>
      <c r="G39" s="40"/>
    </row>
    <row r="40" spans="1:7" ht="18" x14ac:dyDescent="0.25">
      <c r="A40" s="28" t="s">
        <v>19</v>
      </c>
      <c r="B40" s="28"/>
      <c r="C40" s="18"/>
      <c r="D40" s="28"/>
      <c r="E40" s="29"/>
      <c r="F40" s="31">
        <v>175</v>
      </c>
      <c r="G40" s="40"/>
    </row>
    <row r="41" spans="1:7" ht="18" x14ac:dyDescent="0.25">
      <c r="A41" s="28" t="s">
        <v>21</v>
      </c>
      <c r="B41" s="28"/>
      <c r="C41" s="18"/>
      <c r="D41" s="28"/>
      <c r="E41" s="29"/>
      <c r="F41" s="23">
        <v>747854.58</v>
      </c>
      <c r="G41" s="40"/>
    </row>
    <row r="42" spans="1:7" ht="18" x14ac:dyDescent="0.25">
      <c r="A42" s="28"/>
      <c r="B42" s="28"/>
      <c r="C42" s="18"/>
      <c r="D42" s="28"/>
      <c r="E42" s="29"/>
      <c r="F42" s="61"/>
      <c r="G42" s="40"/>
    </row>
    <row r="43" spans="1:7" ht="18" x14ac:dyDescent="0.25">
      <c r="B43" s="46"/>
      <c r="C43" s="46"/>
      <c r="D43" s="25" t="s">
        <v>22</v>
      </c>
      <c r="F43" s="43"/>
      <c r="G43" s="65">
        <f>F39+F40+F41+F42</f>
        <v>748415.77999999991</v>
      </c>
    </row>
    <row r="44" spans="1:7" ht="18.75" thickBot="1" x14ac:dyDescent="0.3">
      <c r="A44" s="46"/>
      <c r="B44" s="46"/>
      <c r="C44" s="3"/>
      <c r="D44" s="47" t="s">
        <v>13</v>
      </c>
      <c r="E44" s="46"/>
      <c r="F44" s="28"/>
      <c r="G44" s="56">
        <f>G34+G37-G43</f>
        <v>3137652.4400000004</v>
      </c>
    </row>
    <row r="45" spans="1:7" ht="18.75" thickTop="1" x14ac:dyDescent="0.25">
      <c r="A45" s="48"/>
      <c r="B45" s="49"/>
      <c r="C45" s="50"/>
      <c r="D45" s="50"/>
      <c r="E45" s="50"/>
      <c r="F45" s="27"/>
      <c r="G45" s="38"/>
    </row>
    <row r="46" spans="1:7" ht="18" x14ac:dyDescent="0.25">
      <c r="A46" s="48"/>
      <c r="B46" s="49"/>
      <c r="C46" s="50"/>
      <c r="D46" s="50"/>
      <c r="E46" s="50"/>
      <c r="F46" s="27"/>
      <c r="G46" s="38"/>
    </row>
    <row r="47" spans="1:7" ht="18" x14ac:dyDescent="0.25">
      <c r="A47" s="67" t="s">
        <v>14</v>
      </c>
      <c r="B47" s="67"/>
      <c r="C47" s="67"/>
      <c r="D47" s="46"/>
      <c r="E47" s="46"/>
      <c r="F47" s="39"/>
      <c r="G47" s="39"/>
    </row>
    <row r="48" spans="1:7" x14ac:dyDescent="0.25">
      <c r="A48" s="72" t="s">
        <v>27</v>
      </c>
      <c r="B48" s="72"/>
      <c r="C48" s="72"/>
      <c r="D48" s="46"/>
      <c r="E48" s="46"/>
      <c r="F48" s="73" t="s">
        <v>15</v>
      </c>
      <c r="G48" s="73"/>
    </row>
    <row r="49" spans="1:7" ht="18" x14ac:dyDescent="0.25">
      <c r="A49" s="51"/>
      <c r="B49" s="52"/>
      <c r="C49" s="46"/>
      <c r="D49" s="46"/>
      <c r="E49" s="46"/>
      <c r="F49" s="53"/>
      <c r="G49" s="53"/>
    </row>
    <row r="50" spans="1:7" x14ac:dyDescent="0.25">
      <c r="A50" s="66" t="s">
        <v>14</v>
      </c>
      <c r="B50" s="67"/>
      <c r="C50" s="67"/>
      <c r="D50" s="67"/>
      <c r="E50" s="67"/>
      <c r="F50" s="67"/>
      <c r="G50" s="67"/>
    </row>
    <row r="51" spans="1:7" x14ac:dyDescent="0.25">
      <c r="A51" s="68" t="s">
        <v>16</v>
      </c>
      <c r="B51" s="68"/>
      <c r="C51" s="68"/>
      <c r="D51" s="68"/>
      <c r="E51" s="68"/>
      <c r="F51" s="68"/>
      <c r="G51" s="68"/>
    </row>
    <row r="52" spans="1:7" ht="18" x14ac:dyDescent="0.25">
      <c r="A52" s="51"/>
      <c r="B52" s="52"/>
      <c r="C52" s="46"/>
      <c r="D52" s="46"/>
      <c r="E52" s="46"/>
      <c r="F52" s="53"/>
      <c r="G52" s="53"/>
    </row>
    <row r="53" spans="1:7" ht="18" x14ac:dyDescent="0.25">
      <c r="A53" s="51"/>
      <c r="B53" s="52"/>
      <c r="C53" s="46"/>
      <c r="D53" s="46"/>
      <c r="E53" s="46"/>
      <c r="F53" s="53"/>
      <c r="G53" s="53"/>
    </row>
    <row r="54" spans="1:7" ht="18" x14ac:dyDescent="0.25">
      <c r="A54" s="51"/>
      <c r="B54" s="52"/>
      <c r="C54" s="46"/>
      <c r="D54" s="46"/>
      <c r="E54" s="46"/>
      <c r="F54" s="53"/>
      <c r="G54" s="53"/>
    </row>
    <row r="55" spans="1:7" ht="18" x14ac:dyDescent="0.25">
      <c r="A55" s="51"/>
      <c r="B55" s="52"/>
      <c r="C55" s="46"/>
      <c r="D55" s="46"/>
      <c r="E55" s="46"/>
      <c r="F55" s="53"/>
      <c r="G55" s="53"/>
    </row>
  </sheetData>
  <mergeCells count="13">
    <mergeCell ref="A8:B8"/>
    <mergeCell ref="A3:G3"/>
    <mergeCell ref="A4:G4"/>
    <mergeCell ref="A5:G5"/>
    <mergeCell ref="A6:G6"/>
    <mergeCell ref="A50:G50"/>
    <mergeCell ref="A51:G51"/>
    <mergeCell ref="A23:F23"/>
    <mergeCell ref="A31:G31"/>
    <mergeCell ref="E33:F33"/>
    <mergeCell ref="A47:C47"/>
    <mergeCell ref="A48:C48"/>
    <mergeCell ref="F48:G48"/>
  </mergeCells>
  <printOptions horizontalCentered="1"/>
  <pageMargins left="0.31496062992125984" right="0.70866141732283472" top="0.74803149606299213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Conciliacion Ant. Fin.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2022-07-12T18:19:43Z</dcterms:created>
  <dcterms:modified xsi:type="dcterms:W3CDTF">2022-07-13T17:25:20Z</dcterms:modified>
</cp:coreProperties>
</file>