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0490" windowHeight="7755" tabRatio="778"/>
  </bookViews>
  <sheets>
    <sheet name="Balance General" sheetId="2" r:id="rId1"/>
  </sheets>
  <definedNames>
    <definedName name="_xlnm._FilterDatabase" localSheetId="0" hidden="1">'Balance General'!$B$12:$B$58</definedName>
    <definedName name="_xlnm.Print_Titles" localSheetId="0">'Balance General'!$2:$11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I47" i="2" l="1"/>
  <c r="G47" i="2" s="1"/>
  <c r="I53" i="2" l="1"/>
  <c r="I52" i="2"/>
  <c r="I46" i="2"/>
  <c r="G46" i="2" s="1"/>
  <c r="I45" i="2"/>
  <c r="G45" i="2" s="1"/>
  <c r="I44" i="2"/>
  <c r="G44" i="2" s="1"/>
  <c r="I43" i="2"/>
  <c r="I35" i="2"/>
  <c r="G35" i="2" s="1"/>
  <c r="I34" i="2"/>
  <c r="G34" i="2" s="1"/>
  <c r="I33" i="2"/>
  <c r="G33" i="2" s="1"/>
  <c r="I32" i="2"/>
  <c r="G32" i="2" s="1"/>
  <c r="I31" i="2"/>
  <c r="G31" i="2" s="1"/>
  <c r="I27" i="2"/>
  <c r="G27" i="2" s="1"/>
  <c r="I26" i="2"/>
  <c r="G26" i="2" s="1"/>
  <c r="I25" i="2"/>
  <c r="G25" i="2" s="1"/>
  <c r="I23" i="2"/>
  <c r="G23" i="2" s="1"/>
  <c r="I22" i="2"/>
  <c r="G22" i="2" s="1"/>
  <c r="I21" i="2"/>
  <c r="G21" i="2" s="1"/>
  <c r="I20" i="2"/>
  <c r="G20" i="2" s="1"/>
  <c r="I59" i="2"/>
  <c r="G59" i="2" s="1"/>
  <c r="I16" i="2"/>
  <c r="G16" i="2" s="1"/>
  <c r="I41" i="2" l="1"/>
  <c r="G41" i="2" s="1"/>
  <c r="I48" i="2"/>
  <c r="G48" i="2" s="1"/>
  <c r="I36" i="2"/>
  <c r="G36" i="2" s="1"/>
  <c r="I14" i="2"/>
  <c r="G14" i="2" s="1"/>
  <c r="I24" i="2"/>
  <c r="G24" i="2" s="1"/>
  <c r="I58" i="2"/>
  <c r="G58" i="2" s="1"/>
  <c r="I15" i="2"/>
  <c r="G15" i="2" s="1"/>
  <c r="I28" i="2" l="1"/>
  <c r="G28" i="2" s="1"/>
  <c r="I17" i="2"/>
  <c r="G17" i="2" s="1"/>
  <c r="I54" i="2"/>
  <c r="G54" i="2" s="1"/>
  <c r="I37" i="2" l="1"/>
  <c r="G37" i="2" s="1"/>
  <c r="I60" i="2" l="1"/>
  <c r="G60" i="2" s="1"/>
  <c r="I61" i="2" l="1"/>
  <c r="G61" i="2" s="1"/>
  <c r="I62" i="2" l="1"/>
  <c r="G62" i="2" s="1"/>
</calcChain>
</file>

<file path=xl/sharedStrings.xml><?xml version="1.0" encoding="utf-8"?>
<sst xmlns="http://schemas.openxmlformats.org/spreadsheetml/2006/main" count="62" uniqueCount="61">
  <si>
    <t>Activos</t>
  </si>
  <si>
    <t>Activos Corriente</t>
  </si>
  <si>
    <t>Activos No Corrientes</t>
  </si>
  <si>
    <t>Pasivos Corrientes</t>
  </si>
  <si>
    <t>Pasivos y Patrimonio</t>
  </si>
  <si>
    <t>Pasivos No Corrientes</t>
  </si>
  <si>
    <t>Total Patrimonio</t>
  </si>
  <si>
    <t>Total Pasivos Corrientes</t>
  </si>
  <si>
    <t>Total Activos Corrientes</t>
  </si>
  <si>
    <t>Total Activos No Corrientes</t>
  </si>
  <si>
    <t>Total Pasivos y Patrimonio</t>
  </si>
  <si>
    <t>Total Pasivos</t>
  </si>
  <si>
    <t>Total Activos</t>
  </si>
  <si>
    <t>Patrimonio Inicial</t>
  </si>
  <si>
    <t>Edificios</t>
  </si>
  <si>
    <t>Equipos de Transporte</t>
  </si>
  <si>
    <t>(VALORES EN RD$)</t>
  </si>
  <si>
    <t>Despreciacion Acumulada</t>
  </si>
  <si>
    <t>Equipos de Oficina</t>
  </si>
  <si>
    <t>Equipos de Cocina</t>
  </si>
  <si>
    <t xml:space="preserve">Otros Activos </t>
  </si>
  <si>
    <t>Gastos Pagado por Adelantado</t>
  </si>
  <si>
    <t xml:space="preserve">Total Otros Activos </t>
  </si>
  <si>
    <t>Equipos de Fotograficos</t>
  </si>
  <si>
    <t>Sotfware de Computadoras</t>
  </si>
  <si>
    <t>Construcciones en Proceso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</si>
  <si>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</si>
  <si>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</si>
  <si>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</si>
  <si>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</si>
  <si>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</si>
  <si>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Resultado del Ejercicio</t>
  </si>
  <si>
    <t xml:space="preserve">Efectivo y Equivalentes de Efectivo </t>
  </si>
  <si>
    <t xml:space="preserve">Existencia de Bienes de Cambio y Consumo </t>
  </si>
  <si>
    <t>Seguros Para Vehiculos</t>
  </si>
  <si>
    <t>Cuentas Por Cobrar Clientes</t>
  </si>
  <si>
    <t>COMEDORES ECONOMICOS DEL ESTADO</t>
  </si>
  <si>
    <t>Av. San Vicente de Paúl. Esq. Presidente Estrella Ureña. Teléfono: 809-592-1819 Fax: 809-596-7420</t>
  </si>
  <si>
    <t xml:space="preserve"> RNC: 401-05251-2</t>
  </si>
  <si>
    <t>Resultados Acumulados</t>
  </si>
  <si>
    <t>BALANCE GENERAL</t>
  </si>
  <si>
    <t>Seguro Para Edificaciones</t>
  </si>
  <si>
    <t>Cuentas Por Pagar a Largo Plazo</t>
  </si>
  <si>
    <t>Total No Corrientes</t>
  </si>
  <si>
    <t>VALOR RELATIVO</t>
  </si>
  <si>
    <t>VALOR ABSOLUTO</t>
  </si>
  <si>
    <t>%</t>
  </si>
  <si>
    <t>RD$</t>
  </si>
  <si>
    <t>Equipos de Cargas</t>
  </si>
  <si>
    <t xml:space="preserve">Fianzas  Depositos </t>
  </si>
  <si>
    <t xml:space="preserve">Patrimonio </t>
  </si>
  <si>
    <t>Licda. Rut Betania Lendof</t>
  </si>
  <si>
    <t>Otras Cuentas Por Pagar</t>
  </si>
  <si>
    <t>Enc. Dpto. Contabilidad</t>
  </si>
  <si>
    <t>Ing.MSC. Jose M. Peguero M.</t>
  </si>
  <si>
    <t>Director financiero</t>
  </si>
  <si>
    <t xml:space="preserve"> </t>
  </si>
  <si>
    <t>Otras Cuentas por Pagar Proveedores</t>
  </si>
  <si>
    <t>OCTUBRE 2023</t>
  </si>
  <si>
    <t>NOVIEMBRE 2023</t>
  </si>
  <si>
    <t>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</si>
</sst>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71" formatCode="_(&quot;RD$&quot;* #,##0.00_);_(&quot;RD$&quot;* \(#,##0.00\);_(&quot;RD$&quot;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/>
    <xf numFmtId="171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5">
    <xf numFmtId="0" fontId="0" fillId="0" borderId="0" xfId="0"/>
    <xf numFmtId="0" fontId="24" fillId="0" borderId="0" xfId="2" applyFont="1"/>
    <xf numFmtId="0" fontId="19" fillId="0" borderId="0" xfId="2" applyFont="1"/>
    <xf numFmtId="4" fontId="19" fillId="0" borderId="0" xfId="1" applyNumberFormat="1" applyFont="1"/>
    <xf numFmtId="4" fontId="24" fillId="0" borderId="0" xfId="1" applyNumberFormat="1" applyFont="1"/>
    <xf numFmtId="0" fontId="24" fillId="0" borderId="0" xfId="2" applyFont="1" applyAlignment="1">
      <alignment horizontal="left"/>
    </xf>
    <xf numFmtId="39" fontId="24" fillId="0" borderId="0" xfId="1" applyNumberFormat="1" applyFont="1"/>
    <xf numFmtId="0" fontId="24" fillId="0" borderId="0" xfId="2" applyFont="1" applyAlignment="1">
      <alignment horizontal="left" indent="1"/>
    </xf>
    <xf numFmtId="4" fontId="24" fillId="0" borderId="0" xfId="2" applyNumberFormat="1" applyFont="1"/>
    <xf numFmtId="4" fontId="19" fillId="0" borderId="12" xfId="2" applyNumberFormat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39" fontId="24" fillId="0" borderId="12" xfId="1" applyNumberFormat="1" applyFont="1" applyBorder="1"/>
    <xf numFmtId="0" fontId="25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2" applyNumberFormat="1" applyFont="1"/>
    <xf numFmtId="4" fontId="19" fillId="0" borderId="0" xfId="1" applyNumberFormat="1" applyFont="1" applyBorder="1"/>
    <xf numFmtId="4" fontId="24" fillId="0" borderId="0" xfId="1" applyNumberFormat="1" applyFont="1" applyBorder="1"/>
    <xf numFmtId="4" fontId="24" fillId="0" borderId="12" xfId="1" applyNumberFormat="1" applyFont="1" applyBorder="1"/>
    <xf numFmtId="0" fontId="35" fillId="0" borderId="0" xfId="56" applyFont="1" applyAlignment="1"/>
    <xf numFmtId="39" fontId="24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4" fontId="19" fillId="0" borderId="12" xfId="1" applyNumberFormat="1" applyFont="1" applyBorder="1" applyAlignment="1">
      <alignment horizontal="right"/>
    </xf>
    <xf numFmtId="4" fontId="25" fillId="0" borderId="0" xfId="0" applyNumberFormat="1" applyFont="1"/>
    <xf numFmtId="4" fontId="20" fillId="0" borderId="0" xfId="0" applyNumberFormat="1" applyFont="1" applyAlignment="1">
      <alignment vertical="center"/>
    </xf>
    <xf numFmtId="0" fontId="19" fillId="0" borderId="0" xfId="2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left"/>
    </xf>
    <xf numFmtId="4" fontId="24" fillId="0" borderId="0" xfId="2" applyNumberFormat="1" applyFont="1" applyAlignment="1">
      <alignment horizontal="left" indent="1"/>
    </xf>
    <xf numFmtId="0" fontId="38" fillId="0" borderId="0" xfId="56" applyFont="1" applyAlignment="1">
      <alignment horizontal="center" vertical="center" wrapText="1"/>
    </xf>
    <xf numFmtId="4" fontId="19" fillId="0" borderId="0" xfId="1" applyNumberFormat="1" applyFont="1" applyBorder="1" applyAlignment="1">
      <alignment horizontal="right"/>
    </xf>
    <xf numFmtId="4" fontId="19" fillId="0" borderId="0" xfId="2" applyNumberFormat="1" applyFont="1" applyBorder="1"/>
    <xf numFmtId="39" fontId="24" fillId="0" borderId="0" xfId="1" applyNumberFormat="1" applyFont="1" applyBorder="1"/>
    <xf numFmtId="4" fontId="38" fillId="0" borderId="0" xfId="56" applyNumberFormat="1" applyFont="1" applyAlignment="1">
      <alignment horizontal="center" vertical="center" wrapText="1"/>
    </xf>
    <xf numFmtId="4" fontId="19" fillId="0" borderId="0" xfId="2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/>
    </xf>
    <xf numFmtId="49" fontId="19" fillId="0" borderId="0" xfId="1" applyNumberFormat="1" applyFont="1" applyAlignment="1">
      <alignment horizontal="center" vertical="center" wrapText="1"/>
    </xf>
    <xf numFmtId="4" fontId="19" fillId="0" borderId="1" xfId="1" applyNumberFormat="1" applyFont="1" applyFill="1" applyBorder="1"/>
    <xf numFmtId="4" fontId="24" fillId="0" borderId="0" xfId="1" applyNumberFormat="1" applyFont="1" applyFill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4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53" applyFont="1" applyAlignment="1">
      <alignment horizontal="center" vertical="top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68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3" builtinId="8"/>
    <cellStyle name="Incorrecto" xfId="9" builtinId="27" customBuiltin="1"/>
    <cellStyle name="Millares" xfId="1" builtinId="3"/>
    <cellStyle name="Millares 2" xfId="45"/>
    <cellStyle name="Millares 2 2" xfId="46"/>
    <cellStyle name="Millares 3" xfId="44"/>
    <cellStyle name="Millares 4" xfId="49"/>
    <cellStyle name="Moneda 2" xfId="55"/>
    <cellStyle name="Neutral" xfId="10" builtinId="28" customBuiltin="1"/>
    <cellStyle name="Normal" xfId="0" builtinId="0"/>
    <cellStyle name="Normal 10" xfId="60"/>
    <cellStyle name="Normal 11" xfId="61"/>
    <cellStyle name="Normal 12" xfId="62"/>
    <cellStyle name="Normal 13" xfId="63"/>
    <cellStyle name="Normal 14" xfId="64"/>
    <cellStyle name="Normal 15" xfId="65"/>
    <cellStyle name="Normal 16" xfId="66"/>
    <cellStyle name="Normal 17" xfId="67"/>
    <cellStyle name="Normal 2" xfId="2"/>
    <cellStyle name="Normal 23" xfId="48"/>
    <cellStyle name="Normal 3" xfId="50"/>
    <cellStyle name="Normal 3 2" xfId="56"/>
    <cellStyle name="Normal 4" xfId="51"/>
    <cellStyle name="Normal 43" xfId="47"/>
    <cellStyle name="Normal 5" xfId="52"/>
    <cellStyle name="Normal 6" xfId="54"/>
    <cellStyle name="Normal 7" xfId="57"/>
    <cellStyle name="Normal 8" xfId="58"/>
    <cellStyle name="Normal 9" xfId="59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2" y="190500"/>
          <a:ext cx="819148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67</xdr:row>
      <xdr:rowOff>0</xdr:rowOff>
    </xdr:from>
    <xdr:to>
      <xdr:col>1</xdr:col>
      <xdr:colOff>4038600</xdr:colOff>
      <xdr:row>68</xdr:row>
      <xdr:rowOff>190104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973050"/>
          <a:ext cx="78105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66</xdr:row>
      <xdr:rowOff>9525</xdr:rowOff>
    </xdr:from>
    <xdr:to>
      <xdr:col>4</xdr:col>
      <xdr:colOff>105765</xdr:colOff>
      <xdr:row>69</xdr:row>
      <xdr:rowOff>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3020675"/>
          <a:ext cx="71536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1</xdr:row>
      <xdr:rowOff>0</xdr:rowOff>
    </xdr:from>
    <xdr:to>
      <xdr:col>4</xdr:col>
      <xdr:colOff>526177</xdr:colOff>
      <xdr:row>5</xdr:row>
      <xdr:rowOff>152400</xdr:rowOff>
    </xdr:to>
    <xdr:pic>
      <xdr:nvPicPr>
        <xdr:cNvPr id="7" name="Imagen 6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showGridLines="0" tabSelected="1" zoomScaleNormal="100" workbookViewId="0">
      <selection activeCell="R14" sqref="R14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4" bestFit="1" customWidth="1"/>
    <col min="6" max="6" width="2.85546875" style="4" customWidth="1"/>
    <col min="7" max="7" width="15.85546875" style="8" customWidth="1"/>
    <col min="8" max="8" width="2.85546875" style="1" customWidth="1"/>
    <col min="9" max="9" width="14.140625" style="1" bestFit="1" customWidth="1"/>
    <col min="10" max="10" width="14.28515625" style="1" customWidth="1"/>
    <col min="11" max="16384" width="9" style="1"/>
  </cols>
  <sheetData>
    <row r="2" spans="1:10" customFormat="1" x14ac:dyDescent="0.25">
      <c r="E2" s="13"/>
      <c r="F2" s="13"/>
      <c r="G2" s="24"/>
      <c r="H2" s="13"/>
      <c r="I2" s="13"/>
      <c r="J2" s="13"/>
    </row>
    <row r="3" spans="1:10" customFormat="1" x14ac:dyDescent="0.25">
      <c r="E3" s="13"/>
      <c r="F3" s="13"/>
      <c r="G3" s="24"/>
      <c r="H3" s="13"/>
      <c r="I3" s="13"/>
      <c r="J3" s="13"/>
    </row>
    <row r="4" spans="1:10" customFormat="1" x14ac:dyDescent="0.25">
      <c r="E4" s="13"/>
      <c r="F4" s="13"/>
      <c r="G4" s="24"/>
      <c r="H4" s="13"/>
      <c r="I4" s="13"/>
      <c r="J4" s="13"/>
    </row>
    <row r="5" spans="1:10" customFormat="1" x14ac:dyDescent="0.25">
      <c r="E5" s="13"/>
      <c r="F5" s="13"/>
      <c r="G5" s="24"/>
      <c r="H5" s="13"/>
      <c r="I5" s="13"/>
      <c r="J5" s="13"/>
    </row>
    <row r="6" spans="1:10" customFormat="1" ht="15.7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customFormat="1" ht="18.75" x14ac:dyDescent="0.3">
      <c r="A7" s="52" t="s">
        <v>36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customFormat="1" ht="15.75" x14ac:dyDescent="0.25">
      <c r="A8" s="53" t="s">
        <v>40</v>
      </c>
      <c r="B8" s="53"/>
      <c r="C8" s="53"/>
      <c r="D8" s="53"/>
      <c r="E8" s="53"/>
      <c r="F8" s="53"/>
      <c r="G8" s="53"/>
      <c r="H8" s="53"/>
      <c r="I8" s="53"/>
      <c r="J8" s="53"/>
    </row>
    <row r="9" spans="1:10" customFormat="1" x14ac:dyDescent="0.25">
      <c r="A9" s="54" t="s">
        <v>60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customFormat="1" x14ac:dyDescent="0.25">
      <c r="A10" s="48" t="s">
        <v>16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31.5" x14ac:dyDescent="0.25">
      <c r="B11" s="20"/>
      <c r="C11" s="20"/>
      <c r="D11" s="20"/>
      <c r="E11" s="20"/>
      <c r="F11" s="20"/>
      <c r="G11" s="34" t="s">
        <v>44</v>
      </c>
      <c r="H11" s="30"/>
      <c r="I11" s="30" t="s">
        <v>45</v>
      </c>
      <c r="J11" s="30"/>
    </row>
    <row r="12" spans="1:10" s="2" customFormat="1" ht="28.5" x14ac:dyDescent="0.2">
      <c r="B12" s="2" t="s">
        <v>0</v>
      </c>
      <c r="C12" s="37" t="s">
        <v>58</v>
      </c>
      <c r="D12" s="27"/>
      <c r="E12" s="37" t="s">
        <v>59</v>
      </c>
      <c r="F12" s="27"/>
      <c r="G12" s="35" t="s">
        <v>46</v>
      </c>
      <c r="H12" s="26"/>
      <c r="I12" s="26" t="s">
        <v>47</v>
      </c>
      <c r="J12" s="26"/>
    </row>
    <row r="13" spans="1:10" x14ac:dyDescent="0.25">
      <c r="B13" s="2" t="s">
        <v>1</v>
      </c>
      <c r="C13" s="2"/>
      <c r="D13" s="2"/>
    </row>
    <row r="14" spans="1:10" x14ac:dyDescent="0.25">
      <c r="B14" s="5" t="s">
        <v>32</v>
      </c>
      <c r="C14" s="36">
        <v>1186514799.2</v>
      </c>
      <c r="D14" s="28"/>
      <c r="E14" s="41">
        <v>1076908660.2900002</v>
      </c>
      <c r="F14" s="21"/>
      <c r="G14" s="8">
        <f>+I14/C14</f>
        <v>-9.2376545984846611E-2</v>
      </c>
      <c r="I14" s="8">
        <f>+E14-C14</f>
        <v>-109606138.90999985</v>
      </c>
      <c r="J14" s="8"/>
    </row>
    <row r="15" spans="1:10" x14ac:dyDescent="0.25">
      <c r="B15" s="5" t="s">
        <v>35</v>
      </c>
      <c r="C15" s="36">
        <v>1721871663.8099999</v>
      </c>
      <c r="D15" s="28"/>
      <c r="E15" s="42">
        <v>1829523664.4299998</v>
      </c>
      <c r="F15" s="22"/>
      <c r="G15" s="8">
        <f>+I15/C15</f>
        <v>6.252033928115025E-2</v>
      </c>
      <c r="I15" s="8">
        <f>+E15-C15</f>
        <v>107652000.61999989</v>
      </c>
      <c r="J15" s="8"/>
    </row>
    <row r="16" spans="1:10" x14ac:dyDescent="0.25">
      <c r="B16" s="5" t="s">
        <v>33</v>
      </c>
      <c r="C16" s="36">
        <v>68096008.560000002</v>
      </c>
      <c r="D16" s="28"/>
      <c r="E16" s="41">
        <v>120502398.84999999</v>
      </c>
      <c r="F16" s="21"/>
      <c r="G16" s="8">
        <f>+I16/C16</f>
        <v>0.7695956253269125</v>
      </c>
      <c r="I16" s="8">
        <f>+E16-C16</f>
        <v>52406390.289999992</v>
      </c>
      <c r="J16" s="8"/>
    </row>
    <row r="17" spans="2:10" x14ac:dyDescent="0.25">
      <c r="B17" s="2" t="s">
        <v>8</v>
      </c>
      <c r="C17" s="23">
        <v>2976482471.5700002</v>
      </c>
      <c r="D17" s="16"/>
      <c r="E17" s="23">
        <v>3026934723.5700002</v>
      </c>
      <c r="F17" s="31"/>
      <c r="G17" s="8">
        <f>+I17/C17</f>
        <v>1.6950293671102332E-2</v>
      </c>
      <c r="I17" s="8">
        <f>+E17-C17</f>
        <v>50452252</v>
      </c>
      <c r="J17" s="8"/>
    </row>
    <row r="18" spans="2:10" x14ac:dyDescent="0.25">
      <c r="B18" s="7"/>
      <c r="C18" s="29"/>
      <c r="D18" s="29"/>
      <c r="H18" s="8"/>
    </row>
    <row r="19" spans="2:10" x14ac:dyDescent="0.25">
      <c r="B19" s="2" t="s">
        <v>2</v>
      </c>
      <c r="C19" s="16"/>
      <c r="D19" s="16"/>
    </row>
    <row r="20" spans="2:10" x14ac:dyDescent="0.25">
      <c r="B20" s="5" t="s">
        <v>14</v>
      </c>
      <c r="C20" s="36">
        <v>137375968.97999999</v>
      </c>
      <c r="D20" s="28"/>
      <c r="E20" s="39">
        <v>137375968.97999999</v>
      </c>
      <c r="G20" s="8">
        <f t="shared" ref="G20:G28" si="0">+I20/C20</f>
        <v>0</v>
      </c>
      <c r="I20" s="8">
        <f t="shared" ref="I20:I28" si="1">+E20-C20</f>
        <v>0</v>
      </c>
      <c r="J20" s="8"/>
    </row>
    <row r="21" spans="2:10" x14ac:dyDescent="0.25">
      <c r="B21" s="5" t="s">
        <v>15</v>
      </c>
      <c r="C21" s="36">
        <v>435467725.68000001</v>
      </c>
      <c r="D21" s="28"/>
      <c r="E21" s="39">
        <v>435467725.68000001</v>
      </c>
      <c r="G21" s="8">
        <f t="shared" si="0"/>
        <v>0</v>
      </c>
      <c r="I21" s="8">
        <f t="shared" si="1"/>
        <v>0</v>
      </c>
      <c r="J21" s="8"/>
    </row>
    <row r="22" spans="2:10" x14ac:dyDescent="0.25">
      <c r="B22" s="5" t="s">
        <v>48</v>
      </c>
      <c r="C22" s="36">
        <v>4859190</v>
      </c>
      <c r="D22" s="28"/>
      <c r="E22" s="39">
        <v>4859190</v>
      </c>
      <c r="G22" s="8">
        <f t="shared" si="0"/>
        <v>0</v>
      </c>
      <c r="I22" s="8">
        <f t="shared" ref="I22" si="2">+E22-C22</f>
        <v>0</v>
      </c>
      <c r="J22" s="8"/>
    </row>
    <row r="23" spans="2:10" x14ac:dyDescent="0.25">
      <c r="B23" s="5" t="s">
        <v>18</v>
      </c>
      <c r="C23" s="36">
        <v>83084516.63000001</v>
      </c>
      <c r="D23" s="28"/>
      <c r="E23" s="39">
        <v>83555549.030000016</v>
      </c>
      <c r="G23" s="8">
        <f t="shared" si="0"/>
        <v>5.6693162469446971E-3</v>
      </c>
      <c r="I23" s="8">
        <f t="shared" si="1"/>
        <v>471032.40000000596</v>
      </c>
      <c r="J23" s="8"/>
    </row>
    <row r="24" spans="2:10" x14ac:dyDescent="0.25">
      <c r="B24" s="5" t="s">
        <v>19</v>
      </c>
      <c r="C24" s="36">
        <v>112548838.85000001</v>
      </c>
      <c r="D24" s="28"/>
      <c r="E24" s="39">
        <v>114500495.89000002</v>
      </c>
      <c r="G24" s="8">
        <f t="shared" si="0"/>
        <v>1.7340534650926845E-2</v>
      </c>
      <c r="I24" s="8">
        <f t="shared" si="1"/>
        <v>1951657.0400000066</v>
      </c>
      <c r="J24" s="8"/>
    </row>
    <row r="25" spans="2:10" x14ac:dyDescent="0.25">
      <c r="B25" s="5" t="s">
        <v>23</v>
      </c>
      <c r="C25" s="36">
        <v>104282.5</v>
      </c>
      <c r="D25" s="28"/>
      <c r="E25" s="39">
        <v>104282.5</v>
      </c>
      <c r="G25" s="8">
        <f t="shared" si="0"/>
        <v>0</v>
      </c>
      <c r="I25" s="8">
        <f t="shared" si="1"/>
        <v>0</v>
      </c>
      <c r="J25" s="8"/>
    </row>
    <row r="26" spans="2:10" x14ac:dyDescent="0.25">
      <c r="B26" s="5" t="s">
        <v>24</v>
      </c>
      <c r="C26" s="36">
        <v>1019792.43</v>
      </c>
      <c r="D26" s="28"/>
      <c r="E26" s="39">
        <v>1019792.43</v>
      </c>
      <c r="G26" s="8">
        <f t="shared" si="0"/>
        <v>0</v>
      </c>
      <c r="I26" s="8">
        <f t="shared" si="1"/>
        <v>0</v>
      </c>
      <c r="J26" s="8"/>
    </row>
    <row r="27" spans="2:10" x14ac:dyDescent="0.25">
      <c r="B27" s="5" t="s">
        <v>17</v>
      </c>
      <c r="C27" s="36">
        <v>-436839267.08999997</v>
      </c>
      <c r="D27" s="28"/>
      <c r="E27" s="40">
        <v>-439380339.57999998</v>
      </c>
      <c r="F27" s="6"/>
      <c r="G27" s="8">
        <f t="shared" si="0"/>
        <v>5.8169507217776832E-3</v>
      </c>
      <c r="I27" s="8">
        <f t="shared" si="1"/>
        <v>-2541072.4900000095</v>
      </c>
      <c r="J27" s="8"/>
    </row>
    <row r="28" spans="2:10" x14ac:dyDescent="0.25">
      <c r="B28" s="2" t="s">
        <v>9</v>
      </c>
      <c r="C28" s="9">
        <v>337621047.97999996</v>
      </c>
      <c r="D28" s="16"/>
      <c r="E28" s="9">
        <v>337502664.92999989</v>
      </c>
      <c r="F28" s="32"/>
      <c r="G28" s="8">
        <f t="shared" si="0"/>
        <v>-3.5063883223028296E-4</v>
      </c>
      <c r="I28" s="8">
        <f t="shared" si="1"/>
        <v>-118383.05000007153</v>
      </c>
      <c r="J28" s="8"/>
    </row>
    <row r="29" spans="2:10" x14ac:dyDescent="0.25">
      <c r="B29" s="2"/>
      <c r="C29" s="16"/>
      <c r="D29" s="16"/>
      <c r="H29" s="8"/>
    </row>
    <row r="30" spans="2:10" x14ac:dyDescent="0.25">
      <c r="B30" s="2" t="s">
        <v>20</v>
      </c>
      <c r="C30" s="16"/>
      <c r="D30" s="16"/>
    </row>
    <row r="31" spans="2:10" x14ac:dyDescent="0.25">
      <c r="B31" s="5" t="s">
        <v>25</v>
      </c>
      <c r="C31" s="36">
        <v>81248827.760000005</v>
      </c>
      <c r="D31" s="28"/>
      <c r="E31" s="39">
        <v>81635975.989999995</v>
      </c>
      <c r="G31" s="8">
        <f t="shared" ref="G31:G37" si="3">+I31/C31</f>
        <v>4.7649700392426841E-3</v>
      </c>
      <c r="I31" s="8">
        <f t="shared" ref="I31:I36" si="4">+E31-C31</f>
        <v>387148.22999998927</v>
      </c>
      <c r="J31" s="8"/>
    </row>
    <row r="32" spans="2:10" x14ac:dyDescent="0.25">
      <c r="B32" s="5" t="s">
        <v>34</v>
      </c>
      <c r="C32" s="36">
        <v>2299885.13</v>
      </c>
      <c r="D32" s="28"/>
      <c r="E32" s="39">
        <v>3618231.55</v>
      </c>
      <c r="G32" s="8">
        <f t="shared" si="3"/>
        <v>0.57322272438884803</v>
      </c>
      <c r="I32" s="8">
        <f t="shared" si="4"/>
        <v>1318346.42</v>
      </c>
      <c r="J32" s="8"/>
    </row>
    <row r="33" spans="2:10" x14ac:dyDescent="0.25">
      <c r="B33" s="5" t="s">
        <v>41</v>
      </c>
      <c r="C33" s="36">
        <v>2227939.64</v>
      </c>
      <c r="D33" s="28"/>
      <c r="E33" s="39">
        <v>2227939.64</v>
      </c>
      <c r="G33" s="8">
        <f t="shared" si="3"/>
        <v>0</v>
      </c>
      <c r="I33" s="8">
        <f t="shared" si="4"/>
        <v>0</v>
      </c>
      <c r="J33" s="8"/>
    </row>
    <row r="34" spans="2:10" x14ac:dyDescent="0.25">
      <c r="B34" s="5" t="s">
        <v>49</v>
      </c>
      <c r="C34" s="36">
        <v>2216320</v>
      </c>
      <c r="D34" s="28"/>
      <c r="E34" s="39">
        <v>2366320</v>
      </c>
      <c r="G34" s="8">
        <f t="shared" si="3"/>
        <v>6.7679757435749346E-2</v>
      </c>
      <c r="I34" s="8">
        <f t="shared" si="4"/>
        <v>150000</v>
      </c>
      <c r="J34" s="8"/>
    </row>
    <row r="35" spans="2:10" x14ac:dyDescent="0.25">
      <c r="B35" s="5" t="s">
        <v>21</v>
      </c>
      <c r="C35" s="36">
        <v>25712795.890000001</v>
      </c>
      <c r="D35" s="28"/>
      <c r="E35" s="4">
        <v>25290996.670000002</v>
      </c>
      <c r="G35" s="8">
        <f t="shared" si="3"/>
        <v>-1.6404253423255358E-2</v>
      </c>
      <c r="I35" s="8">
        <f t="shared" si="4"/>
        <v>-421799.21999999881</v>
      </c>
      <c r="J35" s="8"/>
    </row>
    <row r="36" spans="2:10" x14ac:dyDescent="0.25">
      <c r="B36" s="2" t="s">
        <v>22</v>
      </c>
      <c r="C36" s="3">
        <v>113705768.42</v>
      </c>
      <c r="D36" s="16"/>
      <c r="E36" s="3">
        <v>115139463.84999999</v>
      </c>
      <c r="F36" s="3"/>
      <c r="G36" s="8">
        <f t="shared" si="3"/>
        <v>1.2608818795404366E-2</v>
      </c>
      <c r="I36" s="8">
        <f t="shared" si="4"/>
        <v>1433695.4299999923</v>
      </c>
      <c r="J36" s="8"/>
    </row>
    <row r="37" spans="2:10" ht="15.75" thickBot="1" x14ac:dyDescent="0.3">
      <c r="B37" s="2" t="s">
        <v>12</v>
      </c>
      <c r="C37" s="10">
        <v>3427809287.9700003</v>
      </c>
      <c r="D37" s="16"/>
      <c r="E37" s="10">
        <v>3479576852.3499999</v>
      </c>
      <c r="F37" s="17"/>
      <c r="G37" s="8">
        <f t="shared" si="3"/>
        <v>1.5102230034115217E-2</v>
      </c>
      <c r="I37" s="8">
        <f>+E37-C37</f>
        <v>51767564.379999638</v>
      </c>
      <c r="J37" s="8"/>
    </row>
    <row r="38" spans="2:10" ht="15.75" thickTop="1" x14ac:dyDescent="0.25">
      <c r="B38" s="7"/>
      <c r="C38" s="29"/>
      <c r="D38" s="29"/>
      <c r="I38" s="8"/>
      <c r="J38" s="8"/>
    </row>
    <row r="39" spans="2:10" s="2" customFormat="1" ht="14.25" x14ac:dyDescent="0.2">
      <c r="B39" s="2" t="s">
        <v>4</v>
      </c>
      <c r="C39" s="16"/>
      <c r="D39" s="16"/>
      <c r="E39" s="3"/>
      <c r="F39" s="3"/>
      <c r="G39" s="16"/>
    </row>
    <row r="40" spans="2:10" s="2" customFormat="1" ht="14.25" x14ac:dyDescent="0.2">
      <c r="B40" s="2" t="s">
        <v>3</v>
      </c>
      <c r="C40" s="16"/>
      <c r="D40" s="16"/>
      <c r="E40" s="3"/>
      <c r="F40" s="3"/>
      <c r="G40" s="16"/>
    </row>
    <row r="41" spans="2:10" s="2" customFormat="1" x14ac:dyDescent="0.25">
      <c r="B41" s="1" t="s">
        <v>26</v>
      </c>
      <c r="C41" s="8">
        <v>527727325.25</v>
      </c>
      <c r="D41" s="8"/>
      <c r="E41" s="4">
        <v>537310076.75999999</v>
      </c>
      <c r="F41" s="4"/>
      <c r="G41" s="8">
        <f t="shared" ref="G41:G44" si="5">+I41/C41</f>
        <v>1.8158528185858783E-2</v>
      </c>
      <c r="H41" s="1"/>
      <c r="I41" s="8">
        <f t="shared" ref="I41:I46" si="6">+E41-C41</f>
        <v>9582751.5099999905</v>
      </c>
      <c r="J41" s="8"/>
    </row>
    <row r="42" spans="2:10" s="2" customFormat="1" x14ac:dyDescent="0.25">
      <c r="B42" s="1" t="s">
        <v>57</v>
      </c>
      <c r="C42" s="8">
        <v>0</v>
      </c>
      <c r="D42" s="8"/>
      <c r="E42" s="4">
        <v>0</v>
      </c>
      <c r="F42" s="4"/>
      <c r="G42" s="8">
        <v>0</v>
      </c>
      <c r="H42" s="1"/>
      <c r="I42" s="8">
        <f t="shared" ref="I42" si="7">+E42-C42</f>
        <v>0</v>
      </c>
      <c r="J42" s="8"/>
    </row>
    <row r="43" spans="2:10" s="2" customFormat="1" x14ac:dyDescent="0.25">
      <c r="B43" s="1" t="s">
        <v>27</v>
      </c>
      <c r="C43" s="8">
        <v>0</v>
      </c>
      <c r="D43" s="8"/>
      <c r="E43" s="4">
        <v>0</v>
      </c>
      <c r="F43" s="4"/>
      <c r="G43" s="8">
        <v>0</v>
      </c>
      <c r="H43" s="1"/>
      <c r="I43" s="8">
        <f t="shared" si="6"/>
        <v>0</v>
      </c>
      <c r="J43" s="8"/>
    </row>
    <row r="44" spans="2:10" s="2" customFormat="1" x14ac:dyDescent="0.25">
      <c r="B44" s="1" t="s">
        <v>28</v>
      </c>
      <c r="C44" s="8">
        <v>1420753.63</v>
      </c>
      <c r="D44" s="8"/>
      <c r="E44" s="4">
        <v>1420753.63</v>
      </c>
      <c r="F44" s="4"/>
      <c r="G44" s="8">
        <f t="shared" si="5"/>
        <v>0</v>
      </c>
      <c r="H44" s="1"/>
      <c r="I44" s="8">
        <f t="shared" si="6"/>
        <v>0</v>
      </c>
      <c r="J44" s="8"/>
    </row>
    <row r="45" spans="2:10" s="2" customFormat="1" x14ac:dyDescent="0.25">
      <c r="B45" s="1" t="s">
        <v>29</v>
      </c>
      <c r="C45" s="8">
        <v>1194805.27</v>
      </c>
      <c r="D45" s="8"/>
      <c r="E45" s="4">
        <v>1194805.27</v>
      </c>
      <c r="F45" s="4"/>
      <c r="G45" s="8">
        <f>+I45/C45</f>
        <v>0</v>
      </c>
      <c r="H45" s="1"/>
      <c r="I45" s="8">
        <f t="shared" si="6"/>
        <v>0</v>
      </c>
      <c r="J45" s="8"/>
    </row>
    <row r="46" spans="2:10" s="2" customFormat="1" x14ac:dyDescent="0.25">
      <c r="B46" s="1" t="s">
        <v>30</v>
      </c>
      <c r="C46" s="4">
        <v>2021143.58</v>
      </c>
      <c r="D46" s="8"/>
      <c r="E46" s="4">
        <v>2021143.58</v>
      </c>
      <c r="F46" s="4"/>
      <c r="G46" s="8">
        <f>+I46/C46</f>
        <v>0</v>
      </c>
      <c r="H46" s="1"/>
      <c r="I46" s="8">
        <f t="shared" si="6"/>
        <v>0</v>
      </c>
      <c r="J46" s="8"/>
    </row>
    <row r="47" spans="2:10" s="2" customFormat="1" x14ac:dyDescent="0.25">
      <c r="B47" s="1" t="s">
        <v>52</v>
      </c>
      <c r="C47" s="4">
        <v>26706.19</v>
      </c>
      <c r="D47" s="8"/>
      <c r="E47" s="4">
        <v>26706.19</v>
      </c>
      <c r="F47" s="4"/>
      <c r="G47" s="8">
        <f>+I47/C47</f>
        <v>0</v>
      </c>
      <c r="H47" s="1"/>
      <c r="I47" s="8">
        <f t="shared" ref="I47" si="8">+E47-C47</f>
        <v>0</v>
      </c>
      <c r="J47" s="8"/>
    </row>
    <row r="48" spans="2:10" x14ac:dyDescent="0.25">
      <c r="B48" s="2" t="s">
        <v>7</v>
      </c>
      <c r="C48" s="11">
        <v>532390733.91999996</v>
      </c>
      <c r="D48" s="16"/>
      <c r="E48" s="38">
        <v>541973485.43000007</v>
      </c>
      <c r="F48" s="17"/>
      <c r="G48" s="8">
        <f>+I48/C48</f>
        <v>1.7999470876290773E-2</v>
      </c>
      <c r="I48" s="8">
        <f>+E48-C48</f>
        <v>9582751.5100001097</v>
      </c>
      <c r="J48" s="8"/>
    </row>
    <row r="49" spans="1:10" s="2" customFormat="1" ht="14.25" x14ac:dyDescent="0.2">
      <c r="C49" s="16"/>
      <c r="D49" s="16"/>
      <c r="E49" s="16"/>
      <c r="G49" s="16"/>
    </row>
    <row r="50" spans="1:10" s="2" customFormat="1" ht="14.25" x14ac:dyDescent="0.2">
      <c r="C50" s="16"/>
      <c r="D50" s="16"/>
      <c r="E50" s="17"/>
      <c r="F50" s="17"/>
      <c r="G50" s="16"/>
    </row>
    <row r="51" spans="1:10" s="2" customFormat="1" x14ac:dyDescent="0.25">
      <c r="B51" s="2" t="s">
        <v>5</v>
      </c>
      <c r="C51" s="16"/>
      <c r="D51" s="16"/>
      <c r="E51" s="17"/>
      <c r="F51" s="17"/>
      <c r="G51" s="8"/>
      <c r="H51" s="1"/>
    </row>
    <row r="52" spans="1:10" s="2" customFormat="1" x14ac:dyDescent="0.25">
      <c r="B52" s="1" t="s">
        <v>42</v>
      </c>
      <c r="C52" s="19">
        <v>0</v>
      </c>
      <c r="D52" s="8"/>
      <c r="E52" s="19">
        <v>0</v>
      </c>
      <c r="F52" s="18"/>
      <c r="G52" s="8">
        <v>0</v>
      </c>
      <c r="H52" s="1"/>
      <c r="I52" s="8">
        <f>+E52-C52</f>
        <v>0</v>
      </c>
      <c r="J52" s="8"/>
    </row>
    <row r="53" spans="1:10" s="2" customFormat="1" x14ac:dyDescent="0.25">
      <c r="B53" s="2" t="s">
        <v>43</v>
      </c>
      <c r="C53" s="11">
        <v>0</v>
      </c>
      <c r="D53" s="16"/>
      <c r="E53" s="11">
        <v>0</v>
      </c>
      <c r="F53" s="17"/>
      <c r="G53" s="8">
        <v>0</v>
      </c>
      <c r="H53" s="1"/>
      <c r="I53" s="8">
        <f>+E53-C53</f>
        <v>0</v>
      </c>
      <c r="J53" s="8"/>
    </row>
    <row r="54" spans="1:10" s="2" customFormat="1" x14ac:dyDescent="0.25">
      <c r="B54" s="2" t="s">
        <v>11</v>
      </c>
      <c r="C54" s="11">
        <v>532390733.91999996</v>
      </c>
      <c r="D54" s="16"/>
      <c r="E54" s="11">
        <v>541973485.43000007</v>
      </c>
      <c r="F54" s="17"/>
      <c r="G54" s="8">
        <f>+I54/C54</f>
        <v>1.7999470876290773E-2</v>
      </c>
      <c r="H54" s="1"/>
      <c r="I54" s="8">
        <f>+E54-C54</f>
        <v>9582751.5100001097</v>
      </c>
      <c r="J54" s="8"/>
    </row>
    <row r="55" spans="1:10" s="2" customFormat="1" x14ac:dyDescent="0.25">
      <c r="C55" s="16"/>
      <c r="D55" s="16"/>
      <c r="E55" s="18"/>
      <c r="F55" s="18"/>
      <c r="G55" s="16"/>
    </row>
    <row r="56" spans="1:10" x14ac:dyDescent="0.25">
      <c r="B56" s="7"/>
      <c r="C56" s="29"/>
      <c r="D56" s="29"/>
    </row>
    <row r="57" spans="1:10" s="2" customFormat="1" ht="14.25" x14ac:dyDescent="0.2">
      <c r="B57" s="2" t="s">
        <v>50</v>
      </c>
      <c r="C57" s="16"/>
      <c r="D57" s="16"/>
      <c r="E57" s="3"/>
      <c r="F57" s="3"/>
      <c r="G57" s="16"/>
    </row>
    <row r="58" spans="1:10" x14ac:dyDescent="0.25">
      <c r="B58" s="5" t="s">
        <v>13</v>
      </c>
      <c r="C58" s="36">
        <v>7518717.21</v>
      </c>
      <c r="D58" s="28"/>
      <c r="E58" s="4">
        <v>7518717.21</v>
      </c>
      <c r="G58" s="8">
        <f>+I58/C58</f>
        <v>0</v>
      </c>
      <c r="I58" s="8">
        <f>+E58-C58</f>
        <v>0</v>
      </c>
      <c r="J58" s="8"/>
    </row>
    <row r="59" spans="1:10" x14ac:dyDescent="0.25">
      <c r="B59" s="5" t="s">
        <v>39</v>
      </c>
      <c r="C59" s="36">
        <v>2882680593.3299999</v>
      </c>
      <c r="D59" s="28"/>
      <c r="E59" s="4">
        <v>2953028116.8400002</v>
      </c>
      <c r="G59" s="8">
        <f>+I59/C59</f>
        <v>2.4403509591999765E-2</v>
      </c>
      <c r="I59" s="8">
        <f>+E59-C59</f>
        <v>70347523.510000229</v>
      </c>
      <c r="J59" s="8"/>
    </row>
    <row r="60" spans="1:10" x14ac:dyDescent="0.25">
      <c r="B60" s="5" t="s">
        <v>31</v>
      </c>
      <c r="C60" s="12">
        <v>5219243.5100003481</v>
      </c>
      <c r="D60" s="28"/>
      <c r="E60" s="12">
        <v>-22943467.129999518</v>
      </c>
      <c r="F60" s="33"/>
      <c r="G60" s="8">
        <f>+I60/C60</f>
        <v>-5.395937282105848</v>
      </c>
      <c r="I60" s="8">
        <f>+E60-C60</f>
        <v>-28162710.639999866</v>
      </c>
      <c r="J60" s="8"/>
    </row>
    <row r="61" spans="1:10" s="2" customFormat="1" x14ac:dyDescent="0.25">
      <c r="B61" s="2" t="s">
        <v>6</v>
      </c>
      <c r="C61" s="11">
        <v>2895418554.0500002</v>
      </c>
      <c r="D61" s="16"/>
      <c r="E61" s="11">
        <v>2937603366.9200006</v>
      </c>
      <c r="F61" s="17"/>
      <c r="G61" s="8">
        <f>+I61/C61</f>
        <v>1.456950422970588E-2</v>
      </c>
      <c r="H61" s="1"/>
      <c r="I61" s="8">
        <f>+E61-C61</f>
        <v>42184812.870000362</v>
      </c>
      <c r="J61" s="8"/>
    </row>
    <row r="62" spans="1:10" s="2" customFormat="1" ht="15.75" thickBot="1" x14ac:dyDescent="0.3">
      <c r="B62" s="2" t="s">
        <v>10</v>
      </c>
      <c r="C62" s="10">
        <v>3427809287.9700003</v>
      </c>
      <c r="D62" s="16"/>
      <c r="E62" s="10">
        <v>3479576852.3500004</v>
      </c>
      <c r="F62" s="17"/>
      <c r="G62" s="8">
        <f>+I62/C62</f>
        <v>1.5102230034115358E-2</v>
      </c>
      <c r="H62" s="1"/>
      <c r="I62" s="8">
        <f>+E62-C62</f>
        <v>51767564.380000114</v>
      </c>
      <c r="J62" s="8"/>
    </row>
    <row r="63" spans="1:10" ht="15.75" thickTop="1" x14ac:dyDescent="0.25"/>
    <row r="64" spans="1:10" customFormat="1" x14ac:dyDescent="0.25">
      <c r="A64" s="14"/>
      <c r="B64" s="14"/>
      <c r="C64" s="14"/>
      <c r="D64" s="14"/>
      <c r="E64" s="14"/>
      <c r="F64" s="14"/>
      <c r="G64" s="25"/>
      <c r="H64" s="14"/>
      <c r="I64" s="14"/>
      <c r="J64" s="14"/>
    </row>
    <row r="65" spans="1:10" customFormat="1" x14ac:dyDescent="0.25">
      <c r="A65" s="14"/>
      <c r="B65" s="43" t="s">
        <v>51</v>
      </c>
      <c r="C65" s="14"/>
      <c r="D65" s="14"/>
      <c r="E65" s="14"/>
      <c r="F65" s="49" t="s">
        <v>54</v>
      </c>
      <c r="G65" s="49"/>
      <c r="H65" s="49"/>
      <c r="I65" s="49"/>
      <c r="J65" s="14"/>
    </row>
    <row r="66" spans="1:10" customFormat="1" x14ac:dyDescent="0.25">
      <c r="A66" s="15"/>
      <c r="B66" s="44" t="s">
        <v>53</v>
      </c>
      <c r="C66" s="44"/>
      <c r="D66" s="44"/>
      <c r="E66" s="44"/>
      <c r="F66" s="50" t="s">
        <v>55</v>
      </c>
      <c r="G66" s="50"/>
      <c r="H66" s="50"/>
      <c r="I66" s="50"/>
      <c r="J66" s="15"/>
    </row>
    <row r="67" spans="1:10" customFormat="1" x14ac:dyDescent="0.25">
      <c r="A67" s="15"/>
      <c r="B67" s="45"/>
      <c r="C67" s="45"/>
      <c r="D67" s="45"/>
      <c r="E67" s="45"/>
      <c r="F67" s="45"/>
      <c r="G67" s="45"/>
      <c r="H67" s="45"/>
      <c r="I67" s="45"/>
      <c r="J67" s="15"/>
    </row>
    <row r="68" spans="1:10" customFormat="1" x14ac:dyDescent="0.25">
      <c r="B68" s="13"/>
      <c r="C68" s="13"/>
      <c r="D68" s="13"/>
      <c r="E68" s="13"/>
      <c r="F68" s="13"/>
      <c r="G68" s="24"/>
      <c r="H68" s="13"/>
      <c r="I68" s="13"/>
      <c r="J68" s="13"/>
    </row>
    <row r="69" spans="1:10" customFormat="1" x14ac:dyDescent="0.25">
      <c r="B69" s="13"/>
      <c r="C69" s="13"/>
      <c r="D69" s="13"/>
      <c r="E69" s="13"/>
      <c r="F69" s="13"/>
      <c r="G69" s="24"/>
      <c r="H69" s="13"/>
      <c r="I69" s="13"/>
      <c r="J69" s="13"/>
    </row>
    <row r="70" spans="1:10" customFormat="1" x14ac:dyDescent="0.25">
      <c r="A70" s="46" t="s">
        <v>37</v>
      </c>
      <c r="B70" s="46"/>
      <c r="C70" s="46"/>
      <c r="D70" s="46"/>
      <c r="E70" s="46"/>
      <c r="F70" s="46"/>
      <c r="G70" s="46"/>
      <c r="H70" s="46"/>
      <c r="I70" s="46"/>
      <c r="J70" s="46"/>
    </row>
    <row r="71" spans="1:10" customFormat="1" x14ac:dyDescent="0.25">
      <c r="A71" s="46" t="s">
        <v>38</v>
      </c>
      <c r="B71" s="46"/>
      <c r="C71" s="46"/>
      <c r="D71" s="46"/>
      <c r="E71" s="46"/>
      <c r="F71" s="46"/>
      <c r="G71" s="46"/>
      <c r="H71" s="46"/>
      <c r="I71" s="46"/>
      <c r="J71" s="46"/>
    </row>
    <row r="72" spans="1:10" customFormat="1" x14ac:dyDescent="0.25">
      <c r="A72" s="47" t="s">
        <v>56</v>
      </c>
      <c r="B72" s="47"/>
      <c r="C72" s="47"/>
      <c r="D72" s="47"/>
      <c r="E72" s="47"/>
      <c r="F72" s="47"/>
      <c r="G72" s="47"/>
      <c r="H72" s="47"/>
      <c r="I72" s="47"/>
      <c r="J72" s="47"/>
    </row>
    <row r="75" spans="1:10" x14ac:dyDescent="0.25">
      <c r="E75" s="4" t="s">
        <v>56</v>
      </c>
    </row>
    <row r="79" spans="1:10" x14ac:dyDescent="0.25">
      <c r="H79" s="8"/>
    </row>
    <row r="80" spans="1:10" x14ac:dyDescent="0.25">
      <c r="H80" s="8"/>
    </row>
    <row r="81" spans="8:8" x14ac:dyDescent="0.25">
      <c r="H81" s="8"/>
    </row>
  </sheetData>
  <mergeCells count="10">
    <mergeCell ref="A6:J6"/>
    <mergeCell ref="A70:J70"/>
    <mergeCell ref="A71:J71"/>
    <mergeCell ref="A72:J72"/>
    <mergeCell ref="A10:J10"/>
    <mergeCell ref="A7:J7"/>
    <mergeCell ref="A8:J8"/>
    <mergeCell ref="A9:J9"/>
    <mergeCell ref="F66:I66"/>
    <mergeCell ref="F65:I65"/>
  </mergeCells>
  <printOptions horizontalCentered="1"/>
  <pageMargins left="0.19685039370078741" right="0.19685039370078741" top="0.19685039370078741" bottom="0.19685039370078741" header="0.31496062992125984" footer="0.31496062992125984"/>
  <pageSetup scale="70" fitToHeight="100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Wandy Hierro Nuñez</dc:creator>
  <cp:lastModifiedBy>contabilidad</cp:lastModifiedBy>
  <cp:lastPrinted>2023-12-12T13:17:08Z</cp:lastPrinted>
  <dcterms:created xsi:type="dcterms:W3CDTF">2017-05-19T15:10:22Z</dcterms:created>
  <dcterms:modified xsi:type="dcterms:W3CDTF">2023-12-12T13:33:18Z</dcterms:modified>
</cp:coreProperties>
</file>