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65" windowWidth="14805" windowHeight="7950" activeTab="2"/>
  </bookViews>
  <sheets>
    <sheet name="Hoja1" sheetId="1" r:id="rId1"/>
    <sheet name="Hoja2" sheetId="2" r:id="rId2"/>
    <sheet name="Hoja4" sheetId="4" r:id="rId3"/>
  </sheets>
  <calcPr calcId="152511"/>
</workbook>
</file>

<file path=xl/calcChain.xml><?xml version="1.0" encoding="utf-8"?>
<calcChain xmlns="http://schemas.openxmlformats.org/spreadsheetml/2006/main">
  <c r="G16" i="4" l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H15" i="2" l="1"/>
  <c r="G12" i="1" l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K38" i="1"/>
</calcChain>
</file>

<file path=xl/sharedStrings.xml><?xml version="1.0" encoding="utf-8"?>
<sst xmlns="http://schemas.openxmlformats.org/spreadsheetml/2006/main" count="206" uniqueCount="133">
  <si>
    <r>
      <rPr>
        <b/>
        <sz val="14"/>
        <rFont val="Times New Roman"/>
        <family val="1"/>
      </rPr>
      <t>COMEDORES ECONOMICOS DEL ESTADO</t>
    </r>
  </si>
  <si>
    <t>RELACION DE INGRESOS Y EGRESOS 2024</t>
  </si>
  <si>
    <r>
      <rPr>
        <sz val="10"/>
        <rFont val="Times New Roman"/>
        <family val="1"/>
      </rPr>
      <t>FONDO 2079</t>
    </r>
  </si>
  <si>
    <r>
      <rPr>
        <sz val="8"/>
        <rFont val="Times New Roman"/>
        <family val="1"/>
      </rPr>
      <t>(VALORES EN RD$)</t>
    </r>
  </si>
  <si>
    <r>
      <rPr>
        <b/>
        <sz val="10"/>
        <rFont val="Calibri"/>
        <family val="1"/>
      </rPr>
      <t>FECHA</t>
    </r>
  </si>
  <si>
    <r>
      <rPr>
        <b/>
        <sz val="10"/>
        <rFont val="Calibri"/>
        <family val="1"/>
      </rPr>
      <t xml:space="preserve">DE/CK/ED/T
</t>
    </r>
    <r>
      <rPr>
        <b/>
        <sz val="10"/>
        <rFont val="Calibri"/>
        <family val="1"/>
      </rPr>
      <t>R/CK ADM</t>
    </r>
  </si>
  <si>
    <r>
      <rPr>
        <b/>
        <sz val="10"/>
        <rFont val="Calibri"/>
        <family val="1"/>
      </rPr>
      <t>DESCRIPCION</t>
    </r>
  </si>
  <si>
    <r>
      <rPr>
        <b/>
        <sz val="10"/>
        <rFont val="Calibri"/>
        <family val="1"/>
      </rPr>
      <t>OBJETAL</t>
    </r>
  </si>
  <si>
    <r>
      <rPr>
        <b/>
        <sz val="10"/>
        <rFont val="Calibri"/>
        <family val="1"/>
      </rPr>
      <t>DEBITO</t>
    </r>
  </si>
  <si>
    <r>
      <rPr>
        <b/>
        <sz val="10"/>
        <rFont val="Calibri"/>
        <family val="1"/>
      </rPr>
      <t>CREDITO</t>
    </r>
  </si>
  <si>
    <r>
      <rPr>
        <b/>
        <sz val="10"/>
        <rFont val="Calibri"/>
        <family val="1"/>
      </rPr>
      <t xml:space="preserve">BALANCE
</t>
    </r>
    <r>
      <rPr>
        <b/>
        <sz val="10"/>
        <rFont val="Calibri"/>
        <family val="1"/>
      </rPr>
      <t>DISPONIBLE</t>
    </r>
  </si>
  <si>
    <r>
      <rPr>
        <sz val="10"/>
        <rFont val="Times New Roman"/>
        <family val="1"/>
      </rPr>
      <t>CK/LB/TR</t>
    </r>
  </si>
  <si>
    <r>
      <rPr>
        <sz val="10"/>
        <rFont val="Times New Roman"/>
        <family val="1"/>
      </rPr>
      <t>BALANCE INICIAL</t>
    </r>
  </si>
  <si>
    <t>TRANSFERENCIA RECIBIDA DE LA CUENTA COLECTORA DE RECURSOS DIRECTOS (SERVICIOS DE ALIMENTACION DEPOSITOS  LOTERIA NACIONAL)</t>
  </si>
  <si>
    <r>
      <rPr>
        <sz val="9"/>
        <rFont val="Times New Roman"/>
        <family val="1"/>
      </rPr>
      <t>2.2.9.2.01</t>
    </r>
  </si>
  <si>
    <t>2.2.9.2.01</t>
  </si>
  <si>
    <t>SERVICIOS DE ALIMENTACION (OMSA)</t>
  </si>
  <si>
    <t>2.3.1.1.01</t>
  </si>
  <si>
    <t>SERVICIOS DE ALIMENTACION (MINISTERIO DE MEDIO AMBIENTE)</t>
  </si>
  <si>
    <t>SERVICIOS DE ALIMENTACION (GABINETE POLITICA SOCIAL)</t>
  </si>
  <si>
    <t>ALIMENTOS Y BEBIDAS PARA PERSONAS</t>
  </si>
  <si>
    <r>
      <rPr>
        <sz val="11"/>
        <rFont val="Times New Roman"/>
        <family val="1"/>
      </rPr>
      <t>Licda. Rut Betania Lendof</t>
    </r>
  </si>
  <si>
    <r>
      <rPr>
        <b/>
        <sz val="11"/>
        <rFont val="Times New Roman"/>
        <family val="1"/>
      </rPr>
      <t>Enc. Depto. De Contabilidad</t>
    </r>
  </si>
  <si>
    <r>
      <rPr>
        <sz val="8"/>
        <color rgb="FF333333"/>
        <rFont val="Times New Roman"/>
        <family val="1"/>
      </rPr>
      <t>Av. San Vicente de Paúl. Esq. Presidente Estrella Ureña. Teléfono: 809-592-1819 Fax: 809-596-7420</t>
    </r>
  </si>
  <si>
    <r>
      <rPr>
        <sz val="8"/>
        <color rgb="FF333333"/>
        <rFont val="Times New Roman"/>
        <family val="1"/>
      </rPr>
      <t>RNC: 401-05251-2</t>
    </r>
  </si>
  <si>
    <r>
      <rPr>
        <u/>
        <sz val="10"/>
        <color rgb="FF0462C1"/>
        <rFont val="Times New Roman"/>
        <family val="1"/>
      </rPr>
      <t>www.comedoreseconomicos.gob.do</t>
    </r>
  </si>
  <si>
    <t>2 2 7 1 01</t>
  </si>
  <si>
    <t>2 2 7 2 06</t>
  </si>
  <si>
    <t>MAQUINARIA Y EQUIPO INDUSTRIAL</t>
  </si>
  <si>
    <t>TRANS. RECIBIDA DE LA CUENTA COLECTORA DE
RECURSOS DIRECTOS (SERVICIOS DE ALIMENTACION PROCURADURIA)</t>
  </si>
  <si>
    <t>AL 31 DE AGOSTO 2024</t>
  </si>
  <si>
    <t>TRANS. RECIBIDA DE LA CUENTA COLECTORA SERVICIOS DE ALIMENTACION (TRANSFERENCIA LOTERIA NACIONAL)</t>
  </si>
  <si>
    <t>TRANSFERENCIA RECIBIDA DE LA CUENTA COLECTORA DE RECURSOS DIRECTOS (SERVICIOS DE ALIMENTACION DEPOSITOS MACAPI)</t>
  </si>
  <si>
    <t>TRANSFERENCIA RECIBIDA DE LA CUENTA COLECTORA DE RECURSOS DIRECTOS (SERVICIOS DE ALIMENTACION DEPOSITOS EDEESTE E/D 5008)</t>
  </si>
  <si>
    <t>SERVICIOS DE INSTITUTO NACIONAL DE ATENCION PRIMARIA INFANCIA (INAIPI)</t>
  </si>
  <si>
    <t>SERVICIOS DE ALIMENTACION (MINISTERIO DE INTERIOR Y POLICIA)</t>
  </si>
  <si>
    <t>SERVICIOS DE ALIMENTACION (INSTITUTO NACIONAL DE BIENESTAR ESTUDIANTIL)</t>
  </si>
  <si>
    <t xml:space="preserve">MANTENIMIENTO Y REPARACION MENORES EN EDIFICACIONES
</t>
  </si>
  <si>
    <t>MANTENIMIENTO Y REPARACION DE EQUIPOS DE
TRANSPORTACION</t>
  </si>
  <si>
    <t>MATERIALES DE LIMPIEZA E HIGIENE</t>
  </si>
  <si>
    <t>2.3.9.1.01</t>
  </si>
  <si>
    <t>PRODUCTOS DE COCINA Y COMEDOR</t>
  </si>
  <si>
    <t>2 3 9 5 01</t>
  </si>
  <si>
    <t>PRODUCTOS DE VIDRIO</t>
  </si>
  <si>
    <t>2.3.6.2.01</t>
  </si>
  <si>
    <t>2.6.4.3.01</t>
  </si>
  <si>
    <t>COMEDORES ECONOMICOS DEL ESTADO</t>
  </si>
  <si>
    <t xml:space="preserve">CUENTA ELECTRONICA </t>
  </si>
  <si>
    <t>(VALORES EN RD$)</t>
  </si>
  <si>
    <t>FECHA</t>
  </si>
  <si>
    <t>DE/CK/ED/TR/CK ADM</t>
  </si>
  <si>
    <t>DESCRIPCION</t>
  </si>
  <si>
    <t>OBJETAL</t>
  </si>
  <si>
    <t>DEBITO</t>
  </si>
  <si>
    <t>CREDITO</t>
  </si>
  <si>
    <t xml:space="preserve">BALANCE DISPONIBLE </t>
  </si>
  <si>
    <t>CK/LB/TR</t>
  </si>
  <si>
    <t xml:space="preserve">BALANCE INICIAL </t>
  </si>
  <si>
    <t>BALANCE FINAL</t>
  </si>
  <si>
    <t>Licda. Rut Betania Lendof</t>
  </si>
  <si>
    <t>Enc. Dpto. Contabilidad</t>
  </si>
  <si>
    <t>Av. San Vicente de Paúl. Esq. Presidente Estrella Ureña. Teléfono: 809-592-1819 Fax: 809-596-7420</t>
  </si>
  <si>
    <t xml:space="preserve"> RNC: 401-05251-2</t>
  </si>
  <si>
    <t>www.comedoreseconomicos.gob.do</t>
  </si>
  <si>
    <r>
      <rPr>
        <sz val="10"/>
        <rFont val="Times New Roman"/>
        <family val="1"/>
      </rPr>
      <t>CUENTA ANTICIPOS FINANCIEROS</t>
    </r>
  </si>
  <si>
    <r>
      <rPr>
        <b/>
        <sz val="8"/>
        <rFont val="Calibri"/>
        <family val="1"/>
      </rPr>
      <t>FECHA</t>
    </r>
  </si>
  <si>
    <r>
      <rPr>
        <b/>
        <sz val="8"/>
        <rFont val="Calibri"/>
        <family val="1"/>
      </rPr>
      <t xml:space="preserve">DE/CK/ED/TR/CK
</t>
    </r>
    <r>
      <rPr>
        <b/>
        <sz val="8"/>
        <rFont val="Calibri"/>
        <family val="1"/>
      </rPr>
      <t>ADM</t>
    </r>
  </si>
  <si>
    <r>
      <rPr>
        <b/>
        <sz val="8"/>
        <rFont val="Calibri"/>
        <family val="1"/>
      </rPr>
      <t>DESCRIPCION</t>
    </r>
  </si>
  <si>
    <r>
      <rPr>
        <b/>
        <sz val="8"/>
        <rFont val="Calibri"/>
        <family val="1"/>
      </rPr>
      <t>OBJETAL</t>
    </r>
  </si>
  <si>
    <r>
      <rPr>
        <b/>
        <sz val="8"/>
        <rFont val="Calibri"/>
        <family val="1"/>
      </rPr>
      <t>DEBITO</t>
    </r>
  </si>
  <si>
    <r>
      <rPr>
        <b/>
        <sz val="8"/>
        <rFont val="Calibri"/>
        <family val="1"/>
      </rPr>
      <t>CREDITO</t>
    </r>
  </si>
  <si>
    <r>
      <rPr>
        <b/>
        <sz val="8"/>
        <rFont val="Calibri"/>
        <family val="1"/>
      </rPr>
      <t>BALANCE DISPONIBLE</t>
    </r>
  </si>
  <si>
    <t>BALANCE INICIAL</t>
  </si>
  <si>
    <t>IMPRESIÓN Y ENCUADERNACION</t>
  </si>
  <si>
    <t>2.2.2.2.01</t>
  </si>
  <si>
    <t>PASAJES Y GASTOS DE TRANSPORTE</t>
  </si>
  <si>
    <t>2.2.4.1.01</t>
  </si>
  <si>
    <t>MANT. Y REP. DE INSTALACIONES ELECTRICAS</t>
  </si>
  <si>
    <t>2.2.7.1.06</t>
  </si>
  <si>
    <t xml:space="preserve">VIATICOS DENTRO DEL PAIS </t>
  </si>
  <si>
    <t>2.2.3.1.01</t>
  </si>
  <si>
    <t>OTROS  MANT. Y REP. MAQUINAS Y SUS DERIVADOS</t>
  </si>
  <si>
    <t>2.2.7.1.99</t>
  </si>
  <si>
    <t xml:space="preserve">ARTICULOS DE PLASTICOS </t>
  </si>
  <si>
    <t>2 3 5 5 01</t>
  </si>
  <si>
    <t>MANT. DE EQUIPOS INDUSTRIALES Y DE PRODUCCION</t>
  </si>
  <si>
    <t>2.2.7.2.07</t>
  </si>
  <si>
    <t>MANT. Y REP. DE EQUIPOS DE TRANSPORTACION</t>
  </si>
  <si>
    <t>2.2.7.2.06</t>
  </si>
  <si>
    <t>OTROS SERVICIOS DE MANT. Y REP. MAQUINAS Y EQUIPOS</t>
  </si>
  <si>
    <t>2.2.7.2.99</t>
  </si>
  <si>
    <t>MANT. Y REP. MENORES EN EDIFICACIONES</t>
  </si>
  <si>
    <t>2.2.7.1.01</t>
  </si>
  <si>
    <t xml:space="preserve">PRODUCTOS PECUARIOS      </t>
  </si>
  <si>
    <t>2.3.1.3.01</t>
  </si>
  <si>
    <t>HILADOS Y TELAS</t>
  </si>
  <si>
    <t>2.3.2.1.01</t>
  </si>
  <si>
    <t>MATERIAL DE LIMPIEZA</t>
  </si>
  <si>
    <t xml:space="preserve">UTILES Y MATERIALES DE  ESCRITORIOS, OFICINA E INFORMATICA 
</t>
  </si>
  <si>
    <t>2.3.9.2.01</t>
  </si>
  <si>
    <t>PRODUCTOS ELECTRICOS Y AFINES</t>
  </si>
  <si>
    <t>2.3.9.6.01</t>
  </si>
  <si>
    <t>REPÚESTOS</t>
  </si>
  <si>
    <t>2.3.9.8.01</t>
  </si>
  <si>
    <t xml:space="preserve">ACCESORIOS      </t>
  </si>
  <si>
    <t>2.3.9.8.02</t>
  </si>
  <si>
    <t>PRODUCTOS DE CEMENTO</t>
  </si>
  <si>
    <t>2.3.6.1.01</t>
  </si>
  <si>
    <t>PRODUCTOS METALICOS</t>
  </si>
  <si>
    <t>2.3.6.3.06</t>
  </si>
  <si>
    <t>HERRAMIENTAS MENORES</t>
  </si>
  <si>
    <t>2.3.6.3.04</t>
  </si>
  <si>
    <t>PIEDRA, ARCILLA Y ARENA</t>
  </si>
  <si>
    <t>2.3.6.4.04</t>
  </si>
  <si>
    <t>LUBRICANTES</t>
  </si>
  <si>
    <t>2.3.7.1.06</t>
  </si>
  <si>
    <t>PRODUCTOS DE PAPEL Y CARTON</t>
  </si>
  <si>
    <t>2.3.3.2.01</t>
  </si>
  <si>
    <t>ESPECIES TIMBRADAS Y VALORADAS</t>
  </si>
  <si>
    <t>2.3.3.6.01</t>
  </si>
  <si>
    <t>ARTICULOS DE PLASTICOS</t>
  </si>
  <si>
    <t>2.3.5.5.01</t>
  </si>
  <si>
    <t>ARTICULOS DE CAUCHO</t>
  </si>
  <si>
    <t>2.3.5.4.01</t>
  </si>
  <si>
    <t>ACEITES Y GRASAS</t>
  </si>
  <si>
    <t>2.3.7.1.05</t>
  </si>
  <si>
    <t>OTROS PRODUCTOS QUIMICOS CONEXOS</t>
  </si>
  <si>
    <t>2.3.7.2.99</t>
  </si>
  <si>
    <t>IMPUESTO (POR ELABORACION DE CKS).</t>
  </si>
  <si>
    <t>2.2.8.8.01</t>
  </si>
  <si>
    <t>COMISONES BANCARIAS</t>
  </si>
  <si>
    <t>2.2.8.1.01</t>
  </si>
  <si>
    <r>
      <rPr>
        <b/>
        <sz val="11"/>
        <rFont val="Times New Roman"/>
        <family val="1"/>
      </rPr>
      <t>Enc. Dpto. Contabilidad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</si>
</sst>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;@"/>
    <numFmt numFmtId="165" formatCode="#,##0.00;[Red]#,##0.00"/>
  </numFmts>
  <fonts count="33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</font>
    <font>
      <b/>
      <sz val="9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b/>
      <sz val="10"/>
      <name val="Calibri"/>
      <family val="2"/>
    </font>
    <font>
      <b/>
      <sz val="10"/>
      <name val="Calibri"/>
      <family val="1"/>
    </font>
    <font>
      <sz val="10"/>
      <color rgb="FF000000"/>
      <name val="Times New Roman"/>
      <family val="2"/>
    </font>
    <font>
      <sz val="9"/>
      <name val="Times New Roman"/>
      <family val="1"/>
    </font>
    <font>
      <sz val="10"/>
      <color rgb="FF000000"/>
      <name val="Times New Roman"/>
      <family val="1"/>
    </font>
    <font>
      <b/>
      <sz val="10"/>
      <color rgb="FF000000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8"/>
      <color rgb="FF333333"/>
      <name val="Times New Roman"/>
      <family val="1"/>
    </font>
    <font>
      <u/>
      <sz val="10"/>
      <color rgb="FF0462C1"/>
      <name val="Times New Roman"/>
      <family val="1"/>
    </font>
    <font>
      <sz val="10"/>
      <name val="Times New Roman"/>
      <family val="2"/>
    </font>
    <font>
      <sz val="10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Times New Roman"/>
      <family val="1"/>
    </font>
    <font>
      <b/>
      <sz val="9"/>
      <color indexed="8"/>
      <name val="Times New Roman"/>
      <family val="1"/>
    </font>
    <font>
      <sz val="11"/>
      <color indexed="8"/>
      <name val="Times New Roman"/>
      <family val="1"/>
    </font>
    <font>
      <sz val="8"/>
      <color indexed="8"/>
      <name val="Times New Roman"/>
      <family val="1"/>
    </font>
    <font>
      <b/>
      <sz val="11"/>
      <color indexed="8"/>
      <name val="Times New Roman"/>
      <family val="1"/>
    </font>
    <font>
      <u/>
      <sz val="10"/>
      <color theme="10"/>
      <name val="Times New Roman"/>
      <family val="1"/>
    </font>
    <font>
      <b/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9"/>
      <color theme="1"/>
      <name val="Times New Roman"/>
      <family val="1"/>
    </font>
    <font>
      <sz val="10"/>
      <name val="Arial"/>
      <family val="2"/>
    </font>
    <font>
      <b/>
      <sz val="8"/>
      <name val="Calibri"/>
      <family val="2"/>
    </font>
    <font>
      <b/>
      <sz val="8"/>
      <name val="Calibri"/>
      <family val="1"/>
    </font>
    <font>
      <b/>
      <sz val="8"/>
      <color rgb="FF000000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9BC2E6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9"/>
        <bgColor indexed="31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9" fillId="0" borderId="0" applyNumberFormat="0" applyFill="0" applyBorder="0" applyAlignment="0" applyProtection="0"/>
    <xf numFmtId="0" fontId="29" fillId="0" borderId="0"/>
  </cellStyleXfs>
  <cellXfs count="115">
    <xf numFmtId="0" fontId="0" fillId="0" borderId="0" xfId="0"/>
    <xf numFmtId="0" fontId="0" fillId="0" borderId="0" xfId="0" applyFill="1" applyBorder="1" applyAlignment="1">
      <alignment horizontal="left" vertical="top"/>
    </xf>
    <xf numFmtId="0" fontId="5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7" fillId="0" borderId="1" xfId="0" applyNumberFormat="1" applyFont="1" applyFill="1" applyBorder="1" applyAlignment="1">
      <alignment horizontal="right" shrinkToFi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left" wrapText="1"/>
    </xf>
    <xf numFmtId="0" fontId="0" fillId="0" borderId="1" xfId="0" applyFill="1" applyBorder="1" applyAlignment="1">
      <alignment horizontal="left" wrapText="1"/>
    </xf>
    <xf numFmtId="4" fontId="7" fillId="0" borderId="1" xfId="0" applyNumberFormat="1" applyFont="1" applyFill="1" applyBorder="1" applyAlignment="1">
      <alignment horizontal="right" shrinkToFit="1"/>
    </xf>
    <xf numFmtId="4" fontId="0" fillId="0" borderId="1" xfId="0" applyNumberFormat="1" applyFill="1" applyBorder="1" applyAlignment="1">
      <alignment horizontal="left" wrapText="1"/>
    </xf>
    <xf numFmtId="0" fontId="8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right" shrinkToFit="1"/>
    </xf>
    <xf numFmtId="165" fontId="0" fillId="0" borderId="1" xfId="0" applyNumberFormat="1" applyFill="1" applyBorder="1" applyAlignment="1">
      <alignment horizontal="right" vertical="top"/>
    </xf>
    <xf numFmtId="165" fontId="9" fillId="0" borderId="1" xfId="0" applyNumberFormat="1" applyFont="1" applyFill="1" applyBorder="1" applyAlignment="1">
      <alignment horizontal="right"/>
    </xf>
    <xf numFmtId="165" fontId="0" fillId="0" borderId="0" xfId="0" applyNumberFormat="1" applyFill="1" applyBorder="1" applyAlignment="1">
      <alignment horizontal="right" vertical="top"/>
    </xf>
    <xf numFmtId="165" fontId="10" fillId="0" borderId="0" xfId="0" applyNumberFormat="1" applyFont="1" applyFill="1" applyBorder="1" applyAlignment="1">
      <alignment horizontal="right" vertical="top"/>
    </xf>
    <xf numFmtId="0" fontId="3" fillId="0" borderId="0" xfId="0" applyFont="1" applyFill="1" applyBorder="1" applyAlignment="1">
      <alignment horizontal="left" wrapText="1"/>
    </xf>
    <xf numFmtId="0" fontId="8" fillId="0" borderId="0" xfId="0" applyFont="1" applyFill="1" applyBorder="1" applyAlignment="1">
      <alignment horizontal="center" wrapText="1"/>
    </xf>
    <xf numFmtId="164" fontId="7" fillId="0" borderId="0" xfId="0" applyNumberFormat="1" applyFont="1" applyFill="1" applyBorder="1" applyAlignment="1">
      <alignment horizontal="right" shrinkToFit="1"/>
    </xf>
    <xf numFmtId="0" fontId="3" fillId="0" borderId="0" xfId="0" applyFont="1" applyFill="1" applyBorder="1" applyAlignment="1">
      <alignment horizontal="center" wrapText="1"/>
    </xf>
    <xf numFmtId="4" fontId="7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wrapText="1"/>
    </xf>
    <xf numFmtId="4" fontId="0" fillId="0" borderId="0" xfId="0" applyNumberFormat="1" applyFill="1" applyBorder="1" applyAlignment="1">
      <alignment horizontal="right" wrapText="1"/>
    </xf>
    <xf numFmtId="0" fontId="0" fillId="0" borderId="0" xfId="0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top" wrapText="1"/>
    </xf>
    <xf numFmtId="0" fontId="12" fillId="0" borderId="0" xfId="0" applyFont="1" applyFill="1" applyBorder="1" applyAlignment="1">
      <alignment horizontal="center" vertical="top" wrapText="1"/>
    </xf>
    <xf numFmtId="0" fontId="15" fillId="0" borderId="1" xfId="0" applyFont="1" applyFill="1" applyBorder="1" applyAlignment="1">
      <alignment horizontal="left" wrapText="1"/>
    </xf>
    <xf numFmtId="0" fontId="15" fillId="0" borderId="1" xfId="0" applyFont="1" applyFill="1" applyBorder="1" applyAlignment="1">
      <alignment horizontal="center" wrapText="1"/>
    </xf>
    <xf numFmtId="165" fontId="10" fillId="0" borderId="0" xfId="0" applyNumberFormat="1" applyFont="1" applyFill="1" applyBorder="1" applyAlignment="1"/>
    <xf numFmtId="165" fontId="9" fillId="0" borderId="0" xfId="0" applyNumberFormat="1" applyFont="1" applyFill="1" applyBorder="1" applyAlignment="1"/>
    <xf numFmtId="0" fontId="16" fillId="0" borderId="0" xfId="0" applyFont="1" applyFill="1" applyBorder="1" applyAlignment="1">
      <alignment horizontal="left" vertical="top"/>
    </xf>
    <xf numFmtId="165" fontId="9" fillId="0" borderId="1" xfId="0" applyNumberFormat="1" applyFont="1" applyFill="1" applyBorder="1" applyAlignment="1"/>
    <xf numFmtId="0" fontId="16" fillId="0" borderId="1" xfId="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vertical="top"/>
    </xf>
    <xf numFmtId="165" fontId="16" fillId="0" borderId="1" xfId="0" applyNumberFormat="1" applyFont="1" applyFill="1" applyBorder="1" applyAlignment="1">
      <alignment horizontal="right" vertical="top"/>
    </xf>
    <xf numFmtId="165" fontId="16" fillId="0" borderId="0" xfId="0" applyNumberFormat="1" applyFont="1" applyFill="1" applyBorder="1" applyAlignment="1">
      <alignment horizontal="right" vertical="top"/>
    </xf>
    <xf numFmtId="0" fontId="17" fillId="0" borderId="0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wrapText="1"/>
    </xf>
    <xf numFmtId="4" fontId="18" fillId="0" borderId="1" xfId="0" applyNumberFormat="1" applyFont="1" applyFill="1" applyBorder="1" applyAlignment="1">
      <alignment horizontal="right" wrapText="1"/>
    </xf>
    <xf numFmtId="0" fontId="3" fillId="3" borderId="1" xfId="0" applyFont="1" applyFill="1" applyBorder="1" applyAlignment="1">
      <alignment horizontal="left" wrapText="1"/>
    </xf>
    <xf numFmtId="4" fontId="7" fillId="3" borderId="1" xfId="0" applyNumberFormat="1" applyFont="1" applyFill="1" applyBorder="1" applyAlignment="1">
      <alignment horizontal="right" shrinkToFit="1"/>
    </xf>
    <xf numFmtId="165" fontId="9" fillId="0" borderId="0" xfId="0" applyNumberFormat="1" applyFont="1" applyFill="1" applyBorder="1" applyAlignment="1">
      <alignment horizontal="right" vertical="top"/>
    </xf>
    <xf numFmtId="165" fontId="0" fillId="0" borderId="0" xfId="0" applyNumberFormat="1" applyFill="1" applyBorder="1" applyAlignment="1">
      <alignment horizontal="left" vertical="top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vertical="top" wrapText="1"/>
    </xf>
    <xf numFmtId="0" fontId="4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6" fillId="0" borderId="0" xfId="0" applyFont="1" applyBorder="1" applyAlignment="1">
      <alignment horizontal="center" vertical="center"/>
    </xf>
    <xf numFmtId="49" fontId="22" fillId="0" borderId="0" xfId="0" applyNumberFormat="1" applyFont="1" applyAlignment="1">
      <alignment horizontal="center"/>
    </xf>
    <xf numFmtId="0" fontId="23" fillId="0" borderId="0" xfId="0" applyFont="1" applyAlignment="1">
      <alignment horizont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8" fillId="0" borderId="0" xfId="0" applyFont="1"/>
    <xf numFmtId="0" fontId="13" fillId="0" borderId="0" xfId="0" applyFont="1" applyAlignment="1">
      <alignment horizontal="center"/>
    </xf>
    <xf numFmtId="0" fontId="25" fillId="0" borderId="0" xfId="1" applyFont="1" applyAlignment="1">
      <alignment horizontal="center" vertical="top"/>
    </xf>
    <xf numFmtId="0" fontId="26" fillId="4" borderId="1" xfId="0" applyFont="1" applyFill="1" applyBorder="1" applyAlignment="1">
      <alignment horizontal="center" vertical="center"/>
    </xf>
    <xf numFmtId="14" fontId="16" fillId="0" borderId="1" xfId="0" applyNumberFormat="1" applyFont="1" applyBorder="1" applyAlignment="1">
      <alignment horizontal="center" vertical="center"/>
    </xf>
    <xf numFmtId="0" fontId="27" fillId="0" borderId="0" xfId="0" applyFont="1"/>
    <xf numFmtId="0" fontId="26" fillId="4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left" wrapText="1"/>
    </xf>
    <xf numFmtId="0" fontId="0" fillId="0" borderId="0" xfId="0" applyFill="1"/>
    <xf numFmtId="0" fontId="16" fillId="0" borderId="1" xfId="0" applyFont="1" applyBorder="1"/>
    <xf numFmtId="4" fontId="26" fillId="4" borderId="1" xfId="0" applyNumberFormat="1" applyFont="1" applyFill="1" applyBorder="1" applyAlignment="1">
      <alignment horizontal="center" vertical="center"/>
    </xf>
    <xf numFmtId="4" fontId="3" fillId="5" borderId="1" xfId="2" applyNumberFormat="1" applyFont="1" applyFill="1" applyBorder="1" applyAlignment="1" applyProtection="1">
      <alignment horizontal="right"/>
      <protection locked="0"/>
    </xf>
    <xf numFmtId="4" fontId="3" fillId="0" borderId="1" xfId="2" applyNumberFormat="1" applyFont="1" applyFill="1" applyBorder="1" applyAlignment="1" applyProtection="1">
      <alignment horizontal="right"/>
      <protection locked="0"/>
    </xf>
    <xf numFmtId="4" fontId="16" fillId="0" borderId="1" xfId="0" applyNumberFormat="1" applyFont="1" applyBorder="1"/>
    <xf numFmtId="4" fontId="27" fillId="0" borderId="0" xfId="0" applyNumberFormat="1" applyFont="1"/>
    <xf numFmtId="0" fontId="1" fillId="0" borderId="0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11" fillId="0" borderId="0" xfId="0" applyFont="1" applyFill="1" applyBorder="1" applyAlignment="1">
      <alignment horizontal="center" vertical="top" wrapText="1"/>
    </xf>
    <xf numFmtId="164" fontId="7" fillId="0" borderId="1" xfId="0" applyNumberFormat="1" applyFont="1" applyFill="1" applyBorder="1" applyAlignment="1">
      <alignment horizontal="center" shrinkToFit="1"/>
    </xf>
    <xf numFmtId="0" fontId="15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wrapText="1"/>
    </xf>
    <xf numFmtId="165" fontId="7" fillId="0" borderId="1" xfId="0" applyNumberFormat="1" applyFont="1" applyFill="1" applyBorder="1" applyAlignment="1">
      <alignment horizontal="right" wrapText="1"/>
    </xf>
    <xf numFmtId="4" fontId="7" fillId="0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 shrinkToFit="1"/>
    </xf>
    <xf numFmtId="0" fontId="15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right" vertical="center" shrinkToFit="1"/>
    </xf>
    <xf numFmtId="165" fontId="7" fillId="0" borderId="1" xfId="0" applyNumberFormat="1" applyFont="1" applyFill="1" applyBorder="1" applyAlignment="1">
      <alignment horizontal="right" vertical="center" wrapText="1"/>
    </xf>
    <xf numFmtId="165" fontId="7" fillId="0" borderId="1" xfId="0" applyNumberFormat="1" applyFont="1" applyFill="1" applyBorder="1" applyAlignment="1">
      <alignment wrapText="1"/>
    </xf>
    <xf numFmtId="0" fontId="9" fillId="0" borderId="1" xfId="0" applyFont="1" applyFill="1" applyBorder="1" applyAlignment="1">
      <alignment horizontal="center" wrapText="1"/>
    </xf>
    <xf numFmtId="4" fontId="9" fillId="0" borderId="1" xfId="0" applyNumberFormat="1" applyFont="1" applyFill="1" applyBorder="1" applyAlignment="1">
      <alignment horizontal="right" shrinkToFit="1"/>
    </xf>
    <xf numFmtId="165" fontId="9" fillId="0" borderId="1" xfId="0" applyNumberFormat="1" applyFont="1" applyFill="1" applyBorder="1" applyAlignment="1">
      <alignment wrapText="1"/>
    </xf>
    <xf numFmtId="164" fontId="9" fillId="0" borderId="1" xfId="0" applyNumberFormat="1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wrapText="1"/>
    </xf>
    <xf numFmtId="165" fontId="9" fillId="0" borderId="1" xfId="0" applyNumberFormat="1" applyFont="1" applyFill="1" applyBorder="1" applyAlignment="1">
      <alignment shrinkToFit="1"/>
    </xf>
    <xf numFmtId="164" fontId="9" fillId="0" borderId="0" xfId="0" applyNumberFormat="1" applyFont="1" applyFill="1" applyBorder="1" applyAlignment="1">
      <alignment horizontal="center" shrinkToFit="1"/>
    </xf>
    <xf numFmtId="165" fontId="3" fillId="0" borderId="0" xfId="0" applyNumberFormat="1" applyFont="1" applyFill="1" applyBorder="1" applyAlignment="1">
      <alignment horizontal="center" wrapText="1"/>
    </xf>
    <xf numFmtId="4" fontId="32" fillId="0" borderId="0" xfId="0" applyNumberFormat="1" applyFont="1" applyFill="1" applyBorder="1" applyAlignment="1">
      <alignment horizontal="center" shrinkToFit="1"/>
    </xf>
    <xf numFmtId="0" fontId="11" fillId="0" borderId="0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/>
    </xf>
    <xf numFmtId="0" fontId="30" fillId="2" borderId="1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left" vertical="top"/>
    </xf>
    <xf numFmtId="0" fontId="15" fillId="3" borderId="1" xfId="0" applyFont="1" applyFill="1" applyBorder="1" applyAlignment="1">
      <alignment horizontal="left" wrapText="1"/>
    </xf>
    <xf numFmtId="0" fontId="16" fillId="0" borderId="1" xfId="0" applyFont="1" applyFill="1" applyBorder="1" applyAlignment="1">
      <alignment horizontal="left" wrapText="1"/>
    </xf>
    <xf numFmtId="0" fontId="16" fillId="0" borderId="0" xfId="0" applyFont="1" applyFill="1" applyBorder="1" applyAlignment="1">
      <alignment horizontal="left" wrapText="1"/>
    </xf>
    <xf numFmtId="0" fontId="0" fillId="0" borderId="0" xfId="0" applyFill="1" applyBorder="1" applyAlignment="1">
      <alignment horizontal="center" vertical="top"/>
    </xf>
    <xf numFmtId="165" fontId="7" fillId="3" borderId="1" xfId="0" applyNumberFormat="1" applyFont="1" applyFill="1" applyBorder="1" applyAlignment="1">
      <alignment horizontal="right" wrapText="1"/>
    </xf>
    <xf numFmtId="165" fontId="16" fillId="0" borderId="1" xfId="0" applyNumberFormat="1" applyFont="1" applyFill="1" applyBorder="1" applyAlignment="1">
      <alignment wrapText="1"/>
    </xf>
  </cellXfs>
  <cellStyles count="3">
    <cellStyle name="Hipervínculo" xfId="1" builtinId="8"/>
    <cellStyle name="Normal" xfId="0" builtinId="0"/>
    <cellStyle name="Normal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1979294</xdr:colOff>
      <xdr:row>0</xdr:row>
      <xdr:rowOff>0</xdr:rowOff>
    </xdr:from>
    <xdr:ext cx="1619758" cy="766445"/>
    <xdr:pic>
      <xdr:nvPicPr>
        <xdr:cNvPr id="2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84219" y="0"/>
          <a:ext cx="1619758" cy="766445"/>
        </a:xfrm>
        <a:prstGeom prst="rect">
          <a:avLst/>
        </a:prstGeom>
      </xdr:spPr>
    </xdr:pic>
    <xdr:clientData/>
  </xdr:oneCellAnchor>
  <xdr:oneCellAnchor>
    <xdr:from>
      <xdr:col>2</xdr:col>
      <xdr:colOff>2420251</xdr:colOff>
      <xdr:row>51</xdr:row>
      <xdr:rowOff>66526</xdr:rowOff>
    </xdr:from>
    <xdr:ext cx="621664" cy="416052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5176" y="11620351"/>
          <a:ext cx="621664" cy="416052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1</xdr:row>
      <xdr:rowOff>104775</xdr:rowOff>
    </xdr:from>
    <xdr:to>
      <xdr:col>6</xdr:col>
      <xdr:colOff>314325</xdr:colOff>
      <xdr:row>5</xdr:row>
      <xdr:rowOff>139703</xdr:rowOff>
    </xdr:to>
    <xdr:pic>
      <xdr:nvPicPr>
        <xdr:cNvPr id="2" name="Imagen 1" descr="Gobierno de la republica dominicana Logo Vector (.AI) Free Download">
          <a:extLst>
            <a:ext uri="{FF2B5EF4-FFF2-40B4-BE49-F238E27FC236}">
              <a16:creationId xmlns="" xmlns:a16="http://schemas.microsoft.com/office/drawing/2014/main" id="{430D71B6-779E-4AF5-9FAD-4FBEEEA727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295275"/>
          <a:ext cx="2600325" cy="7969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3257550</xdr:colOff>
      <xdr:row>37</xdr:row>
      <xdr:rowOff>9525</xdr:rowOff>
    </xdr:from>
    <xdr:to>
      <xdr:col>1</xdr:col>
      <xdr:colOff>4038600</xdr:colOff>
      <xdr:row>39</xdr:row>
      <xdr:rowOff>190104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F2EEAD87-CEE3-4661-A932-D74C66498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2475" y="7048500"/>
          <a:ext cx="0" cy="56157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</xdr:col>
      <xdr:colOff>3105150</xdr:colOff>
      <xdr:row>37</xdr:row>
      <xdr:rowOff>152400</xdr:rowOff>
    </xdr:from>
    <xdr:to>
      <xdr:col>3</xdr:col>
      <xdr:colOff>3883023</xdr:colOff>
      <xdr:row>40</xdr:row>
      <xdr:rowOff>9525</xdr:rowOff>
    </xdr:to>
    <xdr:pic>
      <xdr:nvPicPr>
        <xdr:cNvPr id="4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67050" y="7191375"/>
          <a:ext cx="0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4</xdr:col>
      <xdr:colOff>1</xdr:colOff>
      <xdr:row>37</xdr:row>
      <xdr:rowOff>77933</xdr:rowOff>
    </xdr:from>
    <xdr:to>
      <xdr:col>4</xdr:col>
      <xdr:colOff>304800</xdr:colOff>
      <xdr:row>39</xdr:row>
      <xdr:rowOff>133351</xdr:rowOff>
    </xdr:to>
    <xdr:pic>
      <xdr:nvPicPr>
        <xdr:cNvPr id="5" name="2 Imagen">
          <a:extLst>
            <a:ext uri="{FF2B5EF4-FFF2-40B4-BE49-F238E27FC236}">
              <a16:creationId xmlns="" xmlns:a16="http://schemas.microsoft.com/office/drawing/2014/main" id="{EF39D97D-71B5-4A52-84EF-9FFD641B71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1" y="7555058"/>
          <a:ext cx="304799" cy="43641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1524761</xdr:colOff>
      <xdr:row>2</xdr:row>
      <xdr:rowOff>28576</xdr:rowOff>
    </xdr:from>
    <xdr:ext cx="1321960" cy="723900"/>
    <xdr:pic>
      <xdr:nvPicPr>
        <xdr:cNvPr id="4" name="image1.pn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67811" y="28576"/>
          <a:ext cx="1321960" cy="723900"/>
        </a:xfrm>
        <a:prstGeom prst="rect">
          <a:avLst/>
        </a:prstGeom>
      </xdr:spPr>
    </xdr:pic>
    <xdr:clientData/>
  </xdr:oneCellAnchor>
  <xdr:oneCellAnchor>
    <xdr:from>
      <xdr:col>2</xdr:col>
      <xdr:colOff>1979307</xdr:colOff>
      <xdr:row>56</xdr:row>
      <xdr:rowOff>152400</xdr:rowOff>
    </xdr:from>
    <xdr:ext cx="407483" cy="302072"/>
    <xdr:pic>
      <xdr:nvPicPr>
        <xdr:cNvPr id="5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2357" y="11830050"/>
          <a:ext cx="407483" cy="30207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edoreseconomicos.gob.do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hyperlink" Target="http://www.comedoreseconomicos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L57"/>
  <sheetViews>
    <sheetView topLeftCell="A13" zoomScaleNormal="100" workbookViewId="0">
      <selection activeCell="D60" sqref="D60"/>
    </sheetView>
  </sheetViews>
  <sheetFormatPr baseColWidth="10" defaultColWidth="9.140625" defaultRowHeight="15" x14ac:dyDescent="0.25"/>
  <cols>
    <col min="1" max="1" width="8.85546875" style="1" customWidth="1"/>
    <col min="2" max="2" width="10.7109375" style="1" customWidth="1"/>
    <col min="3" max="3" width="51.28515625" style="1" customWidth="1"/>
    <col min="4" max="4" width="9.7109375" style="1" customWidth="1"/>
    <col min="5" max="5" width="13" style="1" customWidth="1"/>
    <col min="6" max="6" width="12.42578125" style="1" customWidth="1"/>
    <col min="7" max="7" width="15.5703125" style="1" customWidth="1"/>
    <col min="8" max="8" width="32.42578125" style="1" customWidth="1"/>
    <col min="9" max="10" width="9.140625" style="1"/>
    <col min="11" max="11" width="12.5703125" style="1" customWidth="1"/>
    <col min="12" max="12" width="9.140625" style="1"/>
  </cols>
  <sheetData>
    <row r="5" spans="1:7" ht="18.75" x14ac:dyDescent="0.3">
      <c r="A5" s="53" t="s">
        <v>0</v>
      </c>
      <c r="B5" s="53"/>
      <c r="C5" s="53"/>
      <c r="D5" s="53"/>
      <c r="E5" s="53"/>
      <c r="F5" s="53"/>
      <c r="G5" s="53"/>
    </row>
    <row r="6" spans="1:7" x14ac:dyDescent="0.25">
      <c r="A6" s="54" t="s">
        <v>1</v>
      </c>
      <c r="B6" s="54"/>
      <c r="C6" s="54"/>
      <c r="D6" s="54"/>
      <c r="E6" s="54"/>
      <c r="F6" s="54"/>
      <c r="G6" s="54"/>
    </row>
    <row r="7" spans="1:7" x14ac:dyDescent="0.25">
      <c r="A7" s="55" t="s">
        <v>2</v>
      </c>
      <c r="B7" s="55"/>
      <c r="C7" s="55"/>
      <c r="D7" s="55"/>
      <c r="E7" s="55"/>
      <c r="F7" s="55"/>
      <c r="G7" s="55"/>
    </row>
    <row r="8" spans="1:7" x14ac:dyDescent="0.25">
      <c r="A8" s="55" t="s">
        <v>30</v>
      </c>
      <c r="B8" s="55"/>
      <c r="C8" s="55"/>
      <c r="D8" s="55"/>
      <c r="E8" s="55"/>
      <c r="F8" s="55"/>
      <c r="G8" s="55"/>
    </row>
    <row r="9" spans="1:7" x14ac:dyDescent="0.25">
      <c r="A9" s="56" t="s">
        <v>3</v>
      </c>
      <c r="B9" s="56"/>
      <c r="C9" s="56"/>
      <c r="D9" s="56"/>
      <c r="E9" s="56"/>
      <c r="F9" s="56"/>
      <c r="G9" s="56"/>
    </row>
    <row r="10" spans="1:7" ht="25.5" x14ac:dyDescent="0.25">
      <c r="A10" s="2" t="s">
        <v>4</v>
      </c>
      <c r="B10" s="3" t="s">
        <v>5</v>
      </c>
      <c r="C10" s="2" t="s">
        <v>6</v>
      </c>
      <c r="D10" s="2" t="s">
        <v>7</v>
      </c>
      <c r="E10" s="2" t="s">
        <v>8</v>
      </c>
      <c r="F10" s="2" t="s">
        <v>9</v>
      </c>
      <c r="G10" s="3" t="s">
        <v>10</v>
      </c>
    </row>
    <row r="11" spans="1:7" x14ac:dyDescent="0.25">
      <c r="A11" s="4">
        <v>45535</v>
      </c>
      <c r="B11" s="5" t="s">
        <v>11</v>
      </c>
      <c r="C11" s="6" t="s">
        <v>12</v>
      </c>
      <c r="D11" s="7"/>
      <c r="E11" s="41">
        <v>1539239951.3599999</v>
      </c>
      <c r="F11" s="7"/>
      <c r="G11" s="9"/>
    </row>
    <row r="12" spans="1:7" ht="39" x14ac:dyDescent="0.25">
      <c r="A12" s="4">
        <v>45535</v>
      </c>
      <c r="B12" s="5" t="s">
        <v>11</v>
      </c>
      <c r="C12" s="6" t="s">
        <v>13</v>
      </c>
      <c r="D12" s="10" t="s">
        <v>14</v>
      </c>
      <c r="E12" s="8">
        <v>11000</v>
      </c>
      <c r="F12" s="38"/>
      <c r="G12" s="39">
        <f>E11+E12</f>
        <v>1539250951.3599999</v>
      </c>
    </row>
    <row r="13" spans="1:7" ht="39" x14ac:dyDescent="0.25">
      <c r="A13" s="4">
        <v>45535</v>
      </c>
      <c r="B13" s="5" t="s">
        <v>11</v>
      </c>
      <c r="C13" s="6" t="s">
        <v>32</v>
      </c>
      <c r="D13" s="10" t="s">
        <v>14</v>
      </c>
      <c r="E13" s="8">
        <v>1149750</v>
      </c>
      <c r="F13" s="38"/>
      <c r="G13" s="39">
        <f>G12+E13-F13</f>
        <v>1540400701.3599999</v>
      </c>
    </row>
    <row r="14" spans="1:7" ht="39" x14ac:dyDescent="0.25">
      <c r="A14" s="4">
        <v>45535</v>
      </c>
      <c r="B14" s="5" t="s">
        <v>11</v>
      </c>
      <c r="C14" s="6" t="s">
        <v>33</v>
      </c>
      <c r="D14" s="10" t="s">
        <v>14</v>
      </c>
      <c r="E14" s="8">
        <v>198030</v>
      </c>
      <c r="F14" s="38"/>
      <c r="G14" s="39">
        <f t="shared" ref="G14:G29" si="0">G13+E14-F14</f>
        <v>1540598731.3599999</v>
      </c>
    </row>
    <row r="15" spans="1:7" ht="39" x14ac:dyDescent="0.25">
      <c r="A15" s="4">
        <v>45535</v>
      </c>
      <c r="B15" s="5" t="s">
        <v>11</v>
      </c>
      <c r="C15" s="6" t="s">
        <v>29</v>
      </c>
      <c r="D15" s="10" t="s">
        <v>14</v>
      </c>
      <c r="E15" s="8">
        <v>208512734.16</v>
      </c>
      <c r="F15" s="38"/>
      <c r="G15" s="39">
        <f t="shared" si="0"/>
        <v>1749111465.52</v>
      </c>
    </row>
    <row r="16" spans="1:7" ht="39" x14ac:dyDescent="0.25">
      <c r="A16" s="4">
        <v>45535</v>
      </c>
      <c r="B16" s="5" t="s">
        <v>11</v>
      </c>
      <c r="C16" s="6" t="s">
        <v>31</v>
      </c>
      <c r="D16" s="10" t="s">
        <v>14</v>
      </c>
      <c r="E16" s="8">
        <v>11505</v>
      </c>
      <c r="F16" s="38"/>
      <c r="G16" s="39">
        <f t="shared" si="0"/>
        <v>1749122970.52</v>
      </c>
    </row>
    <row r="17" spans="1:11" ht="26.25" x14ac:dyDescent="0.25">
      <c r="A17" s="4">
        <v>45535</v>
      </c>
      <c r="B17" s="5" t="s">
        <v>11</v>
      </c>
      <c r="C17" s="6" t="s">
        <v>34</v>
      </c>
      <c r="D17" s="10" t="s">
        <v>14</v>
      </c>
      <c r="E17" s="8">
        <v>415743.75</v>
      </c>
      <c r="F17" s="38"/>
      <c r="G17" s="39">
        <f t="shared" si="0"/>
        <v>1749538714.27</v>
      </c>
    </row>
    <row r="18" spans="1:11" x14ac:dyDescent="0.25">
      <c r="A18" s="4">
        <v>45535</v>
      </c>
      <c r="B18" s="5" t="s">
        <v>11</v>
      </c>
      <c r="C18" s="6" t="s">
        <v>16</v>
      </c>
      <c r="D18" s="10" t="s">
        <v>14</v>
      </c>
      <c r="E18" s="8">
        <v>106400</v>
      </c>
      <c r="F18" s="38"/>
      <c r="G18" s="39">
        <f t="shared" si="0"/>
        <v>1749645114.27</v>
      </c>
    </row>
    <row r="19" spans="1:11" ht="26.25" x14ac:dyDescent="0.25">
      <c r="A19" s="4">
        <v>45535</v>
      </c>
      <c r="B19" s="5" t="s">
        <v>11</v>
      </c>
      <c r="C19" s="40" t="s">
        <v>18</v>
      </c>
      <c r="D19" s="10" t="s">
        <v>15</v>
      </c>
      <c r="E19" s="8">
        <v>223650</v>
      </c>
      <c r="F19" s="38"/>
      <c r="G19" s="39">
        <f t="shared" si="0"/>
        <v>1749868764.27</v>
      </c>
    </row>
    <row r="20" spans="1:11" ht="26.25" x14ac:dyDescent="0.25">
      <c r="A20" s="4">
        <v>45535</v>
      </c>
      <c r="B20" s="5" t="s">
        <v>11</v>
      </c>
      <c r="C20" s="6" t="s">
        <v>19</v>
      </c>
      <c r="D20" s="10" t="s">
        <v>15</v>
      </c>
      <c r="E20" s="8">
        <v>99000</v>
      </c>
      <c r="F20" s="38"/>
      <c r="G20" s="39">
        <f t="shared" si="0"/>
        <v>1749967764.27</v>
      </c>
    </row>
    <row r="21" spans="1:11" ht="26.25" x14ac:dyDescent="0.25">
      <c r="A21" s="4">
        <v>45535</v>
      </c>
      <c r="B21" s="5" t="s">
        <v>11</v>
      </c>
      <c r="C21" s="40" t="s">
        <v>35</v>
      </c>
      <c r="D21" s="10" t="s">
        <v>15</v>
      </c>
      <c r="E21" s="8">
        <v>22458010</v>
      </c>
      <c r="F21" s="38"/>
      <c r="G21" s="39">
        <f t="shared" si="0"/>
        <v>1772425774.27</v>
      </c>
    </row>
    <row r="22" spans="1:11" ht="26.25" x14ac:dyDescent="0.25">
      <c r="A22" s="4">
        <v>45535</v>
      </c>
      <c r="B22" s="5" t="s">
        <v>11</v>
      </c>
      <c r="C22" s="40" t="s">
        <v>36</v>
      </c>
      <c r="D22" s="10" t="s">
        <v>15</v>
      </c>
      <c r="E22" s="8">
        <v>2682400</v>
      </c>
      <c r="F22" s="38"/>
      <c r="G22" s="39">
        <f t="shared" si="0"/>
        <v>1775108174.27</v>
      </c>
    </row>
    <row r="23" spans="1:11" x14ac:dyDescent="0.25">
      <c r="A23" s="4">
        <v>45535</v>
      </c>
      <c r="B23" s="5" t="s">
        <v>11</v>
      </c>
      <c r="C23" s="6" t="s">
        <v>20</v>
      </c>
      <c r="D23" s="10" t="s">
        <v>17</v>
      </c>
      <c r="E23" s="8"/>
      <c r="F23" s="11">
        <v>9443680.25</v>
      </c>
      <c r="G23" s="39">
        <f t="shared" si="0"/>
        <v>1765664494.02</v>
      </c>
    </row>
    <row r="24" spans="1:11" ht="39" x14ac:dyDescent="0.25">
      <c r="A24" s="4">
        <v>45535</v>
      </c>
      <c r="B24" s="5" t="s">
        <v>11</v>
      </c>
      <c r="C24" s="27" t="s">
        <v>37</v>
      </c>
      <c r="D24" s="28" t="s">
        <v>26</v>
      </c>
      <c r="E24" s="12"/>
      <c r="F24" s="13">
        <v>1237755.3400000001</v>
      </c>
      <c r="G24" s="39">
        <f t="shared" si="0"/>
        <v>1764426738.6800001</v>
      </c>
    </row>
    <row r="25" spans="1:11" ht="26.25" x14ac:dyDescent="0.25">
      <c r="A25" s="4">
        <v>45535</v>
      </c>
      <c r="B25" s="5" t="s">
        <v>11</v>
      </c>
      <c r="C25" s="27" t="s">
        <v>38</v>
      </c>
      <c r="D25" s="28" t="s">
        <v>27</v>
      </c>
      <c r="E25" s="12"/>
      <c r="F25" s="13">
        <v>8087099.96</v>
      </c>
      <c r="G25" s="39">
        <f t="shared" si="0"/>
        <v>1756339638.72</v>
      </c>
    </row>
    <row r="26" spans="1:11" x14ac:dyDescent="0.25">
      <c r="A26" s="4">
        <v>45535</v>
      </c>
      <c r="B26" s="5" t="s">
        <v>11</v>
      </c>
      <c r="C26" s="27" t="s">
        <v>39</v>
      </c>
      <c r="D26" s="28" t="s">
        <v>40</v>
      </c>
      <c r="E26" s="12"/>
      <c r="F26" s="32">
        <v>1400660</v>
      </c>
      <c r="G26" s="39">
        <f t="shared" si="0"/>
        <v>1754938978.72</v>
      </c>
    </row>
    <row r="27" spans="1:11" x14ac:dyDescent="0.25">
      <c r="A27" s="4">
        <v>45535</v>
      </c>
      <c r="B27" s="5" t="s">
        <v>11</v>
      </c>
      <c r="C27" s="6" t="s">
        <v>41</v>
      </c>
      <c r="D27" s="5" t="s">
        <v>42</v>
      </c>
      <c r="E27" s="35"/>
      <c r="F27" s="32">
        <v>3953223.02</v>
      </c>
      <c r="G27" s="39">
        <f t="shared" si="0"/>
        <v>1750985755.7</v>
      </c>
    </row>
    <row r="28" spans="1:11" x14ac:dyDescent="0.25">
      <c r="A28" s="4">
        <v>45535</v>
      </c>
      <c r="B28" s="5" t="s">
        <v>11</v>
      </c>
      <c r="C28" s="6" t="s">
        <v>43</v>
      </c>
      <c r="D28" s="28" t="s">
        <v>44</v>
      </c>
      <c r="E28" s="35"/>
      <c r="F28" s="32">
        <v>233852</v>
      </c>
      <c r="G28" s="39">
        <f t="shared" si="0"/>
        <v>1750751903.7</v>
      </c>
    </row>
    <row r="29" spans="1:11" x14ac:dyDescent="0.25">
      <c r="A29" s="4">
        <v>45535</v>
      </c>
      <c r="B29" s="5" t="s">
        <v>11</v>
      </c>
      <c r="C29" s="33" t="s">
        <v>28</v>
      </c>
      <c r="D29" s="34" t="s">
        <v>45</v>
      </c>
      <c r="E29" s="35"/>
      <c r="F29" s="32">
        <v>113280</v>
      </c>
      <c r="G29" s="39">
        <f t="shared" si="0"/>
        <v>1750638623.7</v>
      </c>
      <c r="K29" s="30"/>
    </row>
    <row r="30" spans="1:11" x14ac:dyDescent="0.25">
      <c r="A30" s="31"/>
      <c r="B30" s="31"/>
      <c r="C30" s="31"/>
      <c r="D30" s="31"/>
      <c r="E30" s="36"/>
      <c r="F30" s="29"/>
      <c r="G30" s="37"/>
      <c r="K30" s="30"/>
    </row>
    <row r="31" spans="1:11" x14ac:dyDescent="0.25">
      <c r="C31" s="31"/>
      <c r="D31" s="31"/>
      <c r="E31" s="14"/>
      <c r="F31" s="30"/>
      <c r="K31" s="30"/>
    </row>
    <row r="32" spans="1:11" x14ac:dyDescent="0.25">
      <c r="C32" s="31"/>
      <c r="D32" s="31"/>
      <c r="E32" s="14"/>
      <c r="F32" s="30"/>
      <c r="K32" s="30"/>
    </row>
    <row r="33" spans="1:11" x14ac:dyDescent="0.25">
      <c r="C33" s="31"/>
      <c r="D33" s="31"/>
      <c r="E33" s="14"/>
      <c r="F33" s="30"/>
      <c r="K33" s="42"/>
    </row>
    <row r="34" spans="1:11" x14ac:dyDescent="0.25">
      <c r="E34" s="14"/>
      <c r="F34" s="30"/>
      <c r="K34" s="42"/>
    </row>
    <row r="35" spans="1:11" x14ac:dyDescent="0.25">
      <c r="E35" s="14"/>
      <c r="F35" s="30"/>
      <c r="K35" s="42"/>
    </row>
    <row r="36" spans="1:11" x14ac:dyDescent="0.25">
      <c r="E36" s="14"/>
      <c r="F36" s="30"/>
    </row>
    <row r="37" spans="1:11" x14ac:dyDescent="0.25">
      <c r="E37" s="14"/>
      <c r="F37" s="30"/>
    </row>
    <row r="38" spans="1:11" x14ac:dyDescent="0.25">
      <c r="E38" s="14"/>
      <c r="F38" s="42"/>
      <c r="K38" s="43">
        <f>SUM(K29:K37)</f>
        <v>0</v>
      </c>
    </row>
    <row r="39" spans="1:11" x14ac:dyDescent="0.25">
      <c r="E39" s="14"/>
      <c r="F39" s="42"/>
    </row>
    <row r="40" spans="1:11" x14ac:dyDescent="0.25">
      <c r="E40" s="14"/>
      <c r="F40" s="42"/>
    </row>
    <row r="41" spans="1:11" x14ac:dyDescent="0.25">
      <c r="E41" s="14"/>
      <c r="F41" s="15"/>
    </row>
    <row r="42" spans="1:11" x14ac:dyDescent="0.25">
      <c r="E42" s="14"/>
      <c r="F42" s="15"/>
    </row>
    <row r="43" spans="1:11" x14ac:dyDescent="0.25">
      <c r="E43" s="14"/>
    </row>
    <row r="44" spans="1:11" x14ac:dyDescent="0.25">
      <c r="A44" s="18"/>
      <c r="B44" s="19"/>
      <c r="C44" s="16"/>
      <c r="D44" s="17"/>
      <c r="E44" s="20"/>
      <c r="F44" s="21"/>
      <c r="G44" s="22"/>
    </row>
    <row r="45" spans="1:11" x14ac:dyDescent="0.25">
      <c r="A45" s="18"/>
      <c r="B45" s="19"/>
      <c r="C45" s="16"/>
      <c r="D45" s="17"/>
      <c r="E45" s="20"/>
      <c r="F45" s="21"/>
      <c r="G45" s="22"/>
    </row>
    <row r="46" spans="1:11" x14ac:dyDescent="0.25">
      <c r="A46" s="23"/>
      <c r="B46" s="23"/>
      <c r="C46" s="23"/>
      <c r="D46" s="23"/>
      <c r="E46" s="24"/>
      <c r="F46" s="25"/>
      <c r="G46" s="23"/>
    </row>
    <row r="47" spans="1:11" x14ac:dyDescent="0.25">
      <c r="A47" s="57" t="s">
        <v>21</v>
      </c>
      <c r="B47" s="57"/>
      <c r="C47" s="57"/>
      <c r="D47" s="57"/>
      <c r="E47" s="57"/>
      <c r="F47" s="57"/>
      <c r="G47" s="57"/>
    </row>
    <row r="48" spans="1:11" x14ac:dyDescent="0.25">
      <c r="A48" s="49" t="s">
        <v>22</v>
      </c>
      <c r="B48" s="49"/>
      <c r="C48" s="49"/>
      <c r="D48" s="49"/>
      <c r="E48" s="49"/>
      <c r="F48" s="49"/>
      <c r="G48" s="49"/>
    </row>
    <row r="49" spans="1:7" x14ac:dyDescent="0.25">
      <c r="A49" s="26"/>
      <c r="B49" s="26"/>
      <c r="C49" s="26"/>
      <c r="D49" s="26"/>
      <c r="E49" s="26"/>
      <c r="F49" s="26"/>
      <c r="G49" s="26"/>
    </row>
    <row r="50" spans="1:7" x14ac:dyDescent="0.25">
      <c r="A50" s="26"/>
      <c r="B50" s="26"/>
      <c r="C50" s="26"/>
      <c r="D50" s="26"/>
      <c r="E50" s="26"/>
      <c r="F50" s="26"/>
      <c r="G50" s="26"/>
    </row>
    <row r="51" spans="1:7" x14ac:dyDescent="0.25">
      <c r="A51" s="26"/>
      <c r="B51" s="26"/>
      <c r="C51" s="26"/>
      <c r="D51" s="26"/>
      <c r="E51" s="26"/>
      <c r="F51" s="26"/>
      <c r="G51" s="26"/>
    </row>
    <row r="52" spans="1:7" x14ac:dyDescent="0.25">
      <c r="A52" s="26"/>
      <c r="B52" s="26"/>
      <c r="C52" s="26"/>
      <c r="D52" s="26"/>
      <c r="E52" s="26"/>
      <c r="F52" s="26"/>
      <c r="G52" s="26"/>
    </row>
    <row r="53" spans="1:7" x14ac:dyDescent="0.25">
      <c r="A53" s="26"/>
      <c r="B53" s="26"/>
      <c r="C53" s="26"/>
      <c r="D53" s="26"/>
      <c r="E53" s="26"/>
      <c r="F53" s="26"/>
      <c r="G53" s="26"/>
    </row>
    <row r="54" spans="1:7" x14ac:dyDescent="0.25">
      <c r="A54" s="26"/>
      <c r="B54" s="26"/>
      <c r="C54" s="26"/>
      <c r="D54" s="26"/>
      <c r="E54" s="26"/>
      <c r="F54" s="26"/>
      <c r="G54" s="26"/>
    </row>
    <row r="55" spans="1:7" x14ac:dyDescent="0.25">
      <c r="A55" s="50" t="s">
        <v>23</v>
      </c>
      <c r="B55" s="50"/>
      <c r="C55" s="50"/>
      <c r="D55" s="50"/>
      <c r="E55" s="50"/>
      <c r="F55" s="50"/>
      <c r="G55" s="50"/>
    </row>
    <row r="56" spans="1:7" x14ac:dyDescent="0.25">
      <c r="A56" s="51" t="s">
        <v>24</v>
      </c>
      <c r="B56" s="51"/>
      <c r="C56" s="51"/>
      <c r="D56" s="51"/>
      <c r="E56" s="51"/>
      <c r="F56" s="51"/>
      <c r="G56" s="51"/>
    </row>
    <row r="57" spans="1:7" x14ac:dyDescent="0.25">
      <c r="A57" s="52" t="s">
        <v>25</v>
      </c>
      <c r="B57" s="52"/>
      <c r="C57" s="52"/>
      <c r="D57" s="52"/>
      <c r="E57" s="52"/>
      <c r="F57" s="52"/>
      <c r="G57" s="52"/>
    </row>
  </sheetData>
  <mergeCells count="10">
    <mergeCell ref="A48:G48"/>
    <mergeCell ref="A55:G55"/>
    <mergeCell ref="A56:G56"/>
    <mergeCell ref="A57:G57"/>
    <mergeCell ref="A5:G5"/>
    <mergeCell ref="A6:G6"/>
    <mergeCell ref="A7:G7"/>
    <mergeCell ref="A8:G8"/>
    <mergeCell ref="A9:G9"/>
    <mergeCell ref="A47:G47"/>
  </mergeCells>
  <hyperlinks>
    <hyperlink ref="A57" r:id="rId1" display="http://www.comedoreseconomicos.gob.do/"/>
  </hyperlinks>
  <printOptions horizontalCentered="1" verticalCentered="1"/>
  <pageMargins left="0" right="0" top="0" bottom="0" header="0" footer="0"/>
  <pageSetup scale="105" fitToHeight="0" orientation="landscape" horizontalDpi="4294967293" verticalDpi="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H43"/>
  <sheetViews>
    <sheetView topLeftCell="A9" workbookViewId="0">
      <selection activeCell="I10" sqref="I10"/>
    </sheetView>
  </sheetViews>
  <sheetFormatPr baseColWidth="10" defaultRowHeight="15" x14ac:dyDescent="0.25"/>
  <sheetData>
    <row r="7" spans="1:8" ht="18.75" x14ac:dyDescent="0.25">
      <c r="A7" s="58" t="s">
        <v>46</v>
      </c>
      <c r="B7" s="58"/>
      <c r="C7" s="58"/>
      <c r="D7" s="58"/>
      <c r="E7" s="58"/>
      <c r="F7" s="58"/>
      <c r="G7" s="58"/>
      <c r="H7" s="58"/>
    </row>
    <row r="8" spans="1:8" x14ac:dyDescent="0.25">
      <c r="A8" s="59" t="s">
        <v>1</v>
      </c>
      <c r="B8" s="59"/>
      <c r="C8" s="59"/>
      <c r="D8" s="59"/>
      <c r="E8" s="59"/>
      <c r="F8" s="59"/>
      <c r="G8" s="59"/>
      <c r="H8" s="59"/>
    </row>
    <row r="9" spans="1:8" x14ac:dyDescent="0.25">
      <c r="A9" s="60" t="s">
        <v>47</v>
      </c>
      <c r="B9" s="60"/>
      <c r="C9" s="60"/>
      <c r="D9" s="60"/>
      <c r="E9" s="60"/>
      <c r="F9" s="60"/>
      <c r="G9" s="60"/>
      <c r="H9" s="60"/>
    </row>
    <row r="10" spans="1:8" x14ac:dyDescent="0.25">
      <c r="A10" s="61" t="s">
        <v>30</v>
      </c>
      <c r="B10" s="61"/>
      <c r="C10" s="61"/>
      <c r="D10" s="61"/>
      <c r="E10" s="61"/>
      <c r="F10" s="61"/>
      <c r="G10" s="61"/>
      <c r="H10" s="61"/>
    </row>
    <row r="11" spans="1:8" x14ac:dyDescent="0.25">
      <c r="A11" s="62" t="s">
        <v>48</v>
      </c>
      <c r="B11" s="62"/>
      <c r="C11" s="62"/>
      <c r="D11" s="62"/>
      <c r="E11" s="62"/>
      <c r="F11" s="62"/>
      <c r="G11" s="62"/>
      <c r="H11" s="62"/>
    </row>
    <row r="13" spans="1:8" ht="25.5" x14ac:dyDescent="0.25">
      <c r="B13" s="68" t="s">
        <v>49</v>
      </c>
      <c r="C13" s="71" t="s">
        <v>50</v>
      </c>
      <c r="D13" s="68" t="s">
        <v>51</v>
      </c>
      <c r="E13" s="68" t="s">
        <v>52</v>
      </c>
      <c r="F13" s="76" t="s">
        <v>53</v>
      </c>
      <c r="G13" s="76" t="s">
        <v>54</v>
      </c>
      <c r="H13" s="71" t="s">
        <v>55</v>
      </c>
    </row>
    <row r="14" spans="1:8" ht="24.75" x14ac:dyDescent="0.25">
      <c r="B14" s="69">
        <v>45535</v>
      </c>
      <c r="C14" s="72" t="s">
        <v>56</v>
      </c>
      <c r="D14" s="73" t="s">
        <v>57</v>
      </c>
      <c r="E14" s="75"/>
      <c r="F14" s="77">
        <v>0</v>
      </c>
      <c r="G14" s="79"/>
      <c r="H14" s="79"/>
    </row>
    <row r="15" spans="1:8" ht="24.75" x14ac:dyDescent="0.25">
      <c r="B15" s="69">
        <v>45535</v>
      </c>
      <c r="C15" s="72" t="s">
        <v>56</v>
      </c>
      <c r="D15" s="73" t="s">
        <v>58</v>
      </c>
      <c r="E15" s="75"/>
      <c r="F15" s="78">
        <v>0</v>
      </c>
      <c r="G15" s="79"/>
      <c r="H15" s="79">
        <f>F14+F15</f>
        <v>0</v>
      </c>
    </row>
    <row r="17" spans="1:8" x14ac:dyDescent="0.25">
      <c r="D17" s="74"/>
    </row>
    <row r="27" spans="1:8" x14ac:dyDescent="0.25">
      <c r="A27" s="63" t="s">
        <v>59</v>
      </c>
      <c r="B27" s="63"/>
      <c r="C27" s="63"/>
      <c r="D27" s="63"/>
      <c r="E27" s="63"/>
      <c r="F27" s="63"/>
      <c r="G27" s="63"/>
      <c r="H27" s="63"/>
    </row>
    <row r="28" spans="1:8" x14ac:dyDescent="0.25">
      <c r="A28" s="64" t="s">
        <v>60</v>
      </c>
      <c r="B28" s="64"/>
      <c r="C28" s="64"/>
      <c r="D28" s="64"/>
      <c r="E28" s="64"/>
      <c r="F28" s="64"/>
      <c r="G28" s="64"/>
      <c r="H28" s="64"/>
    </row>
    <row r="29" spans="1:8" x14ac:dyDescent="0.25">
      <c r="A29" s="65"/>
      <c r="B29" s="65"/>
      <c r="C29" s="65"/>
      <c r="D29" s="65"/>
      <c r="E29" s="65"/>
      <c r="F29" s="65"/>
      <c r="G29" s="65"/>
      <c r="H29" s="65"/>
    </row>
    <row r="30" spans="1:8" x14ac:dyDescent="0.25">
      <c r="A30" s="65"/>
      <c r="B30" s="65"/>
      <c r="C30" s="65"/>
      <c r="D30" s="65"/>
      <c r="E30" s="65"/>
      <c r="F30" s="65"/>
      <c r="G30" s="65"/>
      <c r="H30" s="65"/>
    </row>
    <row r="31" spans="1:8" x14ac:dyDescent="0.25">
      <c r="A31" s="65"/>
      <c r="B31" s="65"/>
      <c r="C31" s="65"/>
      <c r="D31" s="65"/>
      <c r="E31" s="65"/>
      <c r="F31" s="65"/>
      <c r="G31" s="65"/>
      <c r="H31" s="65"/>
    </row>
    <row r="32" spans="1:8" x14ac:dyDescent="0.25">
      <c r="A32" s="65"/>
      <c r="B32" s="65"/>
      <c r="C32" s="65"/>
      <c r="D32" s="65"/>
      <c r="E32" s="65"/>
      <c r="F32" s="65"/>
      <c r="G32" s="65"/>
      <c r="H32" s="65"/>
    </row>
    <row r="33" spans="1:8" x14ac:dyDescent="0.25">
      <c r="A33" s="65"/>
      <c r="B33" s="65"/>
      <c r="C33" s="65"/>
      <c r="D33" s="65"/>
      <c r="E33" s="65"/>
      <c r="F33" s="65"/>
      <c r="G33" s="65"/>
      <c r="H33" s="65"/>
    </row>
    <row r="34" spans="1:8" x14ac:dyDescent="0.25">
      <c r="A34" s="65"/>
      <c r="B34" s="65"/>
      <c r="C34" s="65"/>
      <c r="D34" s="65"/>
      <c r="E34" s="65"/>
      <c r="F34" s="65"/>
      <c r="G34" s="65"/>
      <c r="H34" s="65"/>
    </row>
    <row r="35" spans="1:8" x14ac:dyDescent="0.25">
      <c r="A35" s="65"/>
      <c r="B35" s="65"/>
      <c r="C35" s="65"/>
      <c r="D35" s="65"/>
      <c r="E35" s="65"/>
      <c r="F35" s="65"/>
      <c r="G35" s="65"/>
      <c r="H35" s="65"/>
    </row>
    <row r="36" spans="1:8" x14ac:dyDescent="0.25">
      <c r="A36" s="65"/>
      <c r="B36" s="65"/>
      <c r="C36" s="65"/>
      <c r="D36" s="65"/>
      <c r="E36" s="65"/>
      <c r="F36" s="65"/>
      <c r="G36" s="65"/>
      <c r="H36" s="65"/>
    </row>
    <row r="37" spans="1:8" x14ac:dyDescent="0.25">
      <c r="A37" s="65"/>
      <c r="B37" s="65"/>
      <c r="C37" s="65"/>
      <c r="D37" s="65"/>
      <c r="E37" s="65"/>
      <c r="F37" s="65"/>
      <c r="G37" s="65"/>
      <c r="H37" s="65"/>
    </row>
    <row r="38" spans="1:8" x14ac:dyDescent="0.25">
      <c r="B38" s="70"/>
      <c r="C38" s="70"/>
      <c r="D38" s="70"/>
      <c r="E38" s="70"/>
      <c r="F38" s="70"/>
      <c r="G38" s="80"/>
      <c r="H38" s="70"/>
    </row>
    <row r="39" spans="1:8" x14ac:dyDescent="0.25">
      <c r="B39" s="70"/>
      <c r="C39" s="70"/>
      <c r="D39" s="70"/>
      <c r="E39" s="70"/>
      <c r="F39" s="70"/>
      <c r="G39" s="80"/>
      <c r="H39" s="70"/>
    </row>
    <row r="40" spans="1:8" x14ac:dyDescent="0.25">
      <c r="B40" s="70"/>
      <c r="C40" s="70"/>
      <c r="D40" s="70"/>
      <c r="E40" s="70"/>
      <c r="F40" s="70"/>
      <c r="G40" s="80"/>
      <c r="H40" s="70"/>
    </row>
    <row r="41" spans="1:8" x14ac:dyDescent="0.25">
      <c r="A41" s="66" t="s">
        <v>61</v>
      </c>
      <c r="B41" s="66"/>
      <c r="C41" s="66"/>
      <c r="D41" s="66"/>
      <c r="E41" s="66"/>
      <c r="F41" s="66"/>
      <c r="G41" s="66"/>
      <c r="H41" s="66"/>
    </row>
    <row r="42" spans="1:8" x14ac:dyDescent="0.25">
      <c r="A42" s="66" t="s">
        <v>62</v>
      </c>
      <c r="B42" s="66"/>
      <c r="C42" s="66"/>
      <c r="D42" s="66"/>
      <c r="E42" s="66"/>
      <c r="F42" s="66"/>
      <c r="G42" s="66"/>
      <c r="H42" s="66"/>
    </row>
    <row r="43" spans="1:8" x14ac:dyDescent="0.25">
      <c r="A43" s="67" t="s">
        <v>63</v>
      </c>
      <c r="B43" s="67"/>
      <c r="C43" s="67"/>
      <c r="D43" s="67"/>
      <c r="E43" s="67"/>
      <c r="F43" s="67"/>
      <c r="G43" s="67"/>
      <c r="H43" s="67"/>
    </row>
  </sheetData>
  <mergeCells count="10">
    <mergeCell ref="A43:H43"/>
    <mergeCell ref="A10:H10"/>
    <mergeCell ref="A11:H11"/>
    <mergeCell ref="A27:H27"/>
    <mergeCell ref="A28:H28"/>
    <mergeCell ref="A41:H41"/>
    <mergeCell ref="A42:H42"/>
    <mergeCell ref="A7:H7"/>
    <mergeCell ref="A8:H8"/>
    <mergeCell ref="A9:H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2"/>
  <sheetViews>
    <sheetView tabSelected="1" workbookViewId="0">
      <selection activeCell="H16" sqref="H16"/>
    </sheetView>
  </sheetViews>
  <sheetFormatPr baseColWidth="10" defaultRowHeight="15" x14ac:dyDescent="0.25"/>
  <sheetData>
    <row r="3" spans="1:7" x14ac:dyDescent="0.25">
      <c r="A3" s="1"/>
      <c r="B3" s="1"/>
      <c r="C3" s="1"/>
      <c r="D3" s="1"/>
      <c r="E3" s="1"/>
      <c r="F3" s="112"/>
      <c r="G3" s="1"/>
    </row>
    <row r="4" spans="1:7" x14ac:dyDescent="0.25">
      <c r="A4" s="1"/>
      <c r="B4" s="1"/>
      <c r="C4" s="1"/>
      <c r="D4" s="1"/>
      <c r="E4" s="1"/>
      <c r="F4" s="112"/>
      <c r="G4" s="1"/>
    </row>
    <row r="5" spans="1:7" x14ac:dyDescent="0.25">
      <c r="A5" s="1"/>
      <c r="B5" s="1"/>
      <c r="C5" s="1"/>
      <c r="D5" s="1"/>
      <c r="E5" s="1"/>
      <c r="F5" s="112"/>
      <c r="G5" s="1"/>
    </row>
    <row r="6" spans="1:7" x14ac:dyDescent="0.25">
      <c r="A6" s="1"/>
      <c r="B6" s="1"/>
      <c r="C6" s="1"/>
      <c r="D6" s="1"/>
      <c r="E6" s="1"/>
      <c r="F6" s="112"/>
      <c r="G6" s="1"/>
    </row>
    <row r="7" spans="1:7" ht="18.75" x14ac:dyDescent="0.25">
      <c r="A7" s="81" t="s">
        <v>0</v>
      </c>
      <c r="B7" s="81"/>
      <c r="C7" s="81"/>
      <c r="D7" s="81"/>
      <c r="E7" s="81"/>
      <c r="F7" s="81"/>
      <c r="G7" s="81"/>
    </row>
    <row r="8" spans="1:7" x14ac:dyDescent="0.25">
      <c r="A8" s="82" t="s">
        <v>1</v>
      </c>
      <c r="B8" s="82"/>
      <c r="C8" s="82"/>
      <c r="D8" s="82"/>
      <c r="E8" s="82"/>
      <c r="F8" s="82"/>
      <c r="G8" s="82"/>
    </row>
    <row r="9" spans="1:7" x14ac:dyDescent="0.25">
      <c r="A9" s="52" t="s">
        <v>64</v>
      </c>
      <c r="B9" s="52"/>
      <c r="C9" s="52"/>
      <c r="D9" s="52"/>
      <c r="E9" s="52"/>
      <c r="F9" s="52"/>
      <c r="G9" s="52"/>
    </row>
    <row r="10" spans="1:7" x14ac:dyDescent="0.25">
      <c r="A10" s="83" t="s">
        <v>30</v>
      </c>
      <c r="B10" s="83"/>
      <c r="C10" s="83"/>
      <c r="D10" s="83"/>
      <c r="E10" s="83"/>
      <c r="F10" s="83"/>
      <c r="G10" s="83"/>
    </row>
    <row r="11" spans="1:7" x14ac:dyDescent="0.25">
      <c r="A11" s="51" t="s">
        <v>3</v>
      </c>
      <c r="B11" s="51"/>
      <c r="C11" s="51"/>
      <c r="D11" s="51"/>
      <c r="E11" s="51"/>
      <c r="F11" s="51"/>
      <c r="G11" s="51"/>
    </row>
    <row r="12" spans="1:7" x14ac:dyDescent="0.25">
      <c r="A12" s="46"/>
      <c r="B12" s="46"/>
      <c r="C12" s="46"/>
      <c r="D12" s="46"/>
      <c r="E12" s="46"/>
      <c r="F12" s="46"/>
      <c r="G12" s="46"/>
    </row>
    <row r="13" spans="1:7" x14ac:dyDescent="0.25">
      <c r="A13" s="46"/>
      <c r="B13" s="46"/>
      <c r="C13" s="46"/>
      <c r="D13" s="46"/>
      <c r="E13" s="46"/>
      <c r="F13" s="46"/>
      <c r="G13" s="46"/>
    </row>
    <row r="14" spans="1:7" ht="33.75" x14ac:dyDescent="0.25">
      <c r="A14" s="107" t="s">
        <v>65</v>
      </c>
      <c r="B14" s="3" t="s">
        <v>66</v>
      </c>
      <c r="C14" s="107" t="s">
        <v>67</v>
      </c>
      <c r="D14" s="107" t="s">
        <v>68</v>
      </c>
      <c r="E14" s="107" t="s">
        <v>69</v>
      </c>
      <c r="F14" s="107" t="s">
        <v>70</v>
      </c>
      <c r="G14" s="107" t="s">
        <v>71</v>
      </c>
    </row>
    <row r="15" spans="1:7" ht="26.25" x14ac:dyDescent="0.25">
      <c r="A15" s="84">
        <v>45535</v>
      </c>
      <c r="B15" s="85" t="s">
        <v>56</v>
      </c>
      <c r="C15" s="27" t="s">
        <v>72</v>
      </c>
      <c r="D15" s="86"/>
      <c r="E15" s="8">
        <v>10359711.5</v>
      </c>
      <c r="F15" s="87"/>
      <c r="G15" s="88"/>
    </row>
    <row r="16" spans="1:7" ht="51.75" x14ac:dyDescent="0.25">
      <c r="A16" s="84">
        <v>45535</v>
      </c>
      <c r="B16" s="28" t="s">
        <v>56</v>
      </c>
      <c r="C16" s="27" t="s">
        <v>73</v>
      </c>
      <c r="D16" s="86" t="s">
        <v>74</v>
      </c>
      <c r="E16" s="8"/>
      <c r="F16" s="87">
        <v>23866.9</v>
      </c>
      <c r="G16" s="88">
        <f>E15-F16</f>
        <v>10335844.6</v>
      </c>
    </row>
    <row r="17" spans="1:7" ht="51.75" x14ac:dyDescent="0.25">
      <c r="A17" s="84">
        <v>45535</v>
      </c>
      <c r="B17" s="28" t="s">
        <v>56</v>
      </c>
      <c r="C17" s="27" t="s">
        <v>75</v>
      </c>
      <c r="D17" s="86" t="s">
        <v>76</v>
      </c>
      <c r="E17" s="11"/>
      <c r="F17" s="113">
        <v>15000</v>
      </c>
      <c r="G17" s="88">
        <f t="shared" ref="G17:G47" si="0">G16-F17</f>
        <v>10320844.6</v>
      </c>
    </row>
    <row r="18" spans="1:7" ht="77.25" x14ac:dyDescent="0.25">
      <c r="A18" s="84">
        <v>45535</v>
      </c>
      <c r="B18" s="28" t="s">
        <v>56</v>
      </c>
      <c r="C18" s="27" t="s">
        <v>77</v>
      </c>
      <c r="D18" s="86" t="s">
        <v>78</v>
      </c>
      <c r="E18" s="11"/>
      <c r="F18" s="113">
        <v>7840</v>
      </c>
      <c r="G18" s="88">
        <f t="shared" si="0"/>
        <v>10313004.6</v>
      </c>
    </row>
    <row r="19" spans="1:7" ht="39" x14ac:dyDescent="0.25">
      <c r="A19" s="84">
        <v>45535</v>
      </c>
      <c r="B19" s="28" t="s">
        <v>56</v>
      </c>
      <c r="C19" s="27" t="s">
        <v>79</v>
      </c>
      <c r="D19" s="28" t="s">
        <v>80</v>
      </c>
      <c r="E19" s="11"/>
      <c r="F19" s="87">
        <v>124674.25</v>
      </c>
      <c r="G19" s="88">
        <f t="shared" si="0"/>
        <v>10188330.35</v>
      </c>
    </row>
    <row r="20" spans="1:7" ht="77.25" x14ac:dyDescent="0.25">
      <c r="A20" s="84">
        <v>45535</v>
      </c>
      <c r="B20" s="28" t="s">
        <v>56</v>
      </c>
      <c r="C20" s="27" t="s">
        <v>81</v>
      </c>
      <c r="D20" s="28" t="s">
        <v>82</v>
      </c>
      <c r="E20" s="11"/>
      <c r="F20" s="87">
        <v>2842</v>
      </c>
      <c r="G20" s="88">
        <f t="shared" si="0"/>
        <v>10185488.35</v>
      </c>
    </row>
    <row r="21" spans="1:7" ht="39" x14ac:dyDescent="0.25">
      <c r="A21" s="84">
        <v>45535</v>
      </c>
      <c r="B21" s="28" t="s">
        <v>56</v>
      </c>
      <c r="C21" s="27" t="s">
        <v>83</v>
      </c>
      <c r="D21" s="28" t="s">
        <v>84</v>
      </c>
      <c r="E21" s="11"/>
      <c r="F21" s="87">
        <v>14244.86</v>
      </c>
      <c r="G21" s="88">
        <f t="shared" si="0"/>
        <v>10171243.49</v>
      </c>
    </row>
    <row r="22" spans="1:7" ht="77.25" x14ac:dyDescent="0.25">
      <c r="A22" s="84">
        <v>45535</v>
      </c>
      <c r="B22" s="28" t="s">
        <v>56</v>
      </c>
      <c r="C22" s="27" t="s">
        <v>85</v>
      </c>
      <c r="D22" s="86" t="s">
        <v>86</v>
      </c>
      <c r="E22" s="89"/>
      <c r="F22" s="113">
        <v>490</v>
      </c>
      <c r="G22" s="88">
        <f t="shared" si="0"/>
        <v>10170753.49</v>
      </c>
    </row>
    <row r="23" spans="1:7" ht="64.5" x14ac:dyDescent="0.25">
      <c r="A23" s="84">
        <v>45535</v>
      </c>
      <c r="B23" s="28" t="s">
        <v>56</v>
      </c>
      <c r="C23" s="27" t="s">
        <v>87</v>
      </c>
      <c r="D23" s="86" t="s">
        <v>88</v>
      </c>
      <c r="E23" s="8"/>
      <c r="F23" s="87">
        <v>95515.31</v>
      </c>
      <c r="G23" s="88">
        <f t="shared" si="0"/>
        <v>10075238.18</v>
      </c>
    </row>
    <row r="24" spans="1:7" ht="77.25" x14ac:dyDescent="0.25">
      <c r="A24" s="84">
        <v>45535</v>
      </c>
      <c r="B24" s="28" t="s">
        <v>56</v>
      </c>
      <c r="C24" s="27" t="s">
        <v>89</v>
      </c>
      <c r="D24" s="86" t="s">
        <v>90</v>
      </c>
      <c r="E24" s="8"/>
      <c r="F24" s="87">
        <v>10728</v>
      </c>
      <c r="G24" s="88">
        <f t="shared" si="0"/>
        <v>10064510.18</v>
      </c>
    </row>
    <row r="25" spans="1:7" ht="77.25" x14ac:dyDescent="0.25">
      <c r="A25" s="84">
        <v>45535</v>
      </c>
      <c r="B25" s="28" t="s">
        <v>56</v>
      </c>
      <c r="C25" s="27" t="s">
        <v>91</v>
      </c>
      <c r="D25" s="86" t="s">
        <v>92</v>
      </c>
      <c r="E25" s="8"/>
      <c r="F25" s="113">
        <v>13720</v>
      </c>
      <c r="G25" s="88">
        <f t="shared" si="0"/>
        <v>10050790.18</v>
      </c>
    </row>
    <row r="26" spans="1:7" ht="51.75" x14ac:dyDescent="0.25">
      <c r="A26" s="84">
        <v>45535</v>
      </c>
      <c r="B26" s="28" t="s">
        <v>56</v>
      </c>
      <c r="C26" s="27" t="s">
        <v>20</v>
      </c>
      <c r="D26" s="86" t="s">
        <v>17</v>
      </c>
      <c r="E26" s="8"/>
      <c r="F26" s="87">
        <v>15950.45</v>
      </c>
      <c r="G26" s="88">
        <f t="shared" si="0"/>
        <v>10034839.73</v>
      </c>
    </row>
    <row r="27" spans="1:7" ht="39" x14ac:dyDescent="0.25">
      <c r="A27" s="84">
        <v>45535</v>
      </c>
      <c r="B27" s="28" t="s">
        <v>56</v>
      </c>
      <c r="C27" s="27" t="s">
        <v>93</v>
      </c>
      <c r="D27" s="86" t="s">
        <v>94</v>
      </c>
      <c r="E27" s="8"/>
      <c r="F27" s="87">
        <v>11564</v>
      </c>
      <c r="G27" s="88">
        <f t="shared" si="0"/>
        <v>10023275.73</v>
      </c>
    </row>
    <row r="28" spans="1:7" x14ac:dyDescent="0.25">
      <c r="A28" s="84"/>
      <c r="B28" s="28"/>
      <c r="C28" s="27"/>
      <c r="D28" s="86"/>
      <c r="E28" s="8"/>
      <c r="F28" s="113"/>
      <c r="G28" s="88">
        <f t="shared" si="0"/>
        <v>10023275.73</v>
      </c>
    </row>
    <row r="29" spans="1:7" ht="26.25" x14ac:dyDescent="0.25">
      <c r="A29" s="84">
        <v>45535</v>
      </c>
      <c r="B29" s="28" t="s">
        <v>56</v>
      </c>
      <c r="C29" s="27" t="s">
        <v>95</v>
      </c>
      <c r="D29" s="86" t="s">
        <v>96</v>
      </c>
      <c r="E29" s="8"/>
      <c r="F29" s="87">
        <v>1990</v>
      </c>
      <c r="G29" s="88">
        <f t="shared" si="0"/>
        <v>10021285.73</v>
      </c>
    </row>
    <row r="30" spans="1:7" ht="39" x14ac:dyDescent="0.25">
      <c r="A30" s="84">
        <v>45535</v>
      </c>
      <c r="B30" s="28" t="s">
        <v>56</v>
      </c>
      <c r="C30" s="27" t="s">
        <v>97</v>
      </c>
      <c r="D30" s="86" t="s">
        <v>40</v>
      </c>
      <c r="E30" s="8"/>
      <c r="F30" s="87">
        <v>5879.7</v>
      </c>
      <c r="G30" s="88">
        <f t="shared" si="0"/>
        <v>10015406.030000001</v>
      </c>
    </row>
    <row r="31" spans="1:7" ht="114.75" x14ac:dyDescent="0.25">
      <c r="A31" s="84">
        <v>45535</v>
      </c>
      <c r="B31" s="85" t="s">
        <v>56</v>
      </c>
      <c r="C31" s="90" t="s">
        <v>98</v>
      </c>
      <c r="D31" s="91" t="s">
        <v>99</v>
      </c>
      <c r="E31" s="92"/>
      <c r="F31" s="93">
        <v>29141.61</v>
      </c>
      <c r="G31" s="88">
        <f t="shared" si="0"/>
        <v>9986264.4200000018</v>
      </c>
    </row>
    <row r="32" spans="1:7" ht="51.75" x14ac:dyDescent="0.25">
      <c r="A32" s="84">
        <v>45535</v>
      </c>
      <c r="B32" s="28" t="s">
        <v>56</v>
      </c>
      <c r="C32" s="27" t="s">
        <v>100</v>
      </c>
      <c r="D32" s="86" t="s">
        <v>101</v>
      </c>
      <c r="E32" s="8"/>
      <c r="F32" s="87">
        <v>65758.84</v>
      </c>
      <c r="G32" s="88">
        <f t="shared" si="0"/>
        <v>9920505.5800000019</v>
      </c>
    </row>
    <row r="33" spans="1:7" x14ac:dyDescent="0.25">
      <c r="A33" s="84">
        <v>45535</v>
      </c>
      <c r="B33" s="28" t="s">
        <v>56</v>
      </c>
      <c r="C33" s="27" t="s">
        <v>102</v>
      </c>
      <c r="D33" s="86" t="s">
        <v>103</v>
      </c>
      <c r="E33" s="8"/>
      <c r="F33" s="87">
        <v>245919.79</v>
      </c>
      <c r="G33" s="88">
        <f t="shared" si="0"/>
        <v>9674585.7900000028</v>
      </c>
    </row>
    <row r="34" spans="1:7" ht="26.25" x14ac:dyDescent="0.25">
      <c r="A34" s="84">
        <v>45535</v>
      </c>
      <c r="B34" s="28" t="s">
        <v>56</v>
      </c>
      <c r="C34" s="27" t="s">
        <v>104</v>
      </c>
      <c r="D34" s="86" t="s">
        <v>105</v>
      </c>
      <c r="E34" s="8"/>
      <c r="F34" s="87">
        <v>1809.56</v>
      </c>
      <c r="G34" s="88">
        <f t="shared" si="0"/>
        <v>9672776.2300000023</v>
      </c>
    </row>
    <row r="35" spans="1:7" ht="39" x14ac:dyDescent="0.25">
      <c r="A35" s="84">
        <v>45535</v>
      </c>
      <c r="B35" s="28" t="s">
        <v>56</v>
      </c>
      <c r="C35" s="27" t="s">
        <v>106</v>
      </c>
      <c r="D35" s="86" t="s">
        <v>107</v>
      </c>
      <c r="E35" s="8"/>
      <c r="F35" s="87">
        <v>5396.2</v>
      </c>
      <c r="G35" s="88">
        <f t="shared" si="0"/>
        <v>9667380.0300000031</v>
      </c>
    </row>
    <row r="36" spans="1:7" ht="39" x14ac:dyDescent="0.25">
      <c r="A36" s="84">
        <v>45535</v>
      </c>
      <c r="B36" s="28" t="s">
        <v>56</v>
      </c>
      <c r="C36" s="27" t="s">
        <v>108</v>
      </c>
      <c r="D36" s="86" t="s">
        <v>109</v>
      </c>
      <c r="E36" s="8"/>
      <c r="F36" s="87">
        <v>57983.22</v>
      </c>
      <c r="G36" s="88">
        <f t="shared" si="0"/>
        <v>9609396.8100000024</v>
      </c>
    </row>
    <row r="37" spans="1:7" ht="39" x14ac:dyDescent="0.25">
      <c r="A37" s="84">
        <v>45535</v>
      </c>
      <c r="B37" s="28" t="s">
        <v>56</v>
      </c>
      <c r="C37" s="27" t="s">
        <v>110</v>
      </c>
      <c r="D37" s="86" t="s">
        <v>111</v>
      </c>
      <c r="E37" s="8"/>
      <c r="F37" s="87">
        <v>145</v>
      </c>
      <c r="G37" s="88">
        <f t="shared" si="0"/>
        <v>9609251.8100000024</v>
      </c>
    </row>
    <row r="38" spans="1:7" ht="39" x14ac:dyDescent="0.25">
      <c r="A38" s="84">
        <v>45535</v>
      </c>
      <c r="B38" s="28" t="s">
        <v>56</v>
      </c>
      <c r="C38" s="27" t="s">
        <v>112</v>
      </c>
      <c r="D38" s="86" t="s">
        <v>113</v>
      </c>
      <c r="E38" s="8"/>
      <c r="F38" s="87">
        <v>2195</v>
      </c>
      <c r="G38" s="88">
        <f t="shared" si="0"/>
        <v>9607056.8100000024</v>
      </c>
    </row>
    <row r="39" spans="1:7" ht="26.25" x14ac:dyDescent="0.25">
      <c r="A39" s="84">
        <v>45536</v>
      </c>
      <c r="B39" s="28" t="s">
        <v>56</v>
      </c>
      <c r="C39" s="109" t="s">
        <v>114</v>
      </c>
      <c r="D39" s="86" t="s">
        <v>115</v>
      </c>
      <c r="E39" s="41"/>
      <c r="F39" s="113">
        <v>1873.84</v>
      </c>
      <c r="G39" s="88">
        <f t="shared" si="0"/>
        <v>9605182.9700000025</v>
      </c>
    </row>
    <row r="40" spans="1:7" ht="39" x14ac:dyDescent="0.25">
      <c r="A40" s="84">
        <v>45535</v>
      </c>
      <c r="B40" s="28" t="s">
        <v>56</v>
      </c>
      <c r="C40" s="27" t="s">
        <v>116</v>
      </c>
      <c r="D40" s="86" t="s">
        <v>117</v>
      </c>
      <c r="E40" s="8"/>
      <c r="F40" s="87">
        <v>2412.8000000000002</v>
      </c>
      <c r="G40" s="88">
        <f t="shared" si="0"/>
        <v>9602770.1700000018</v>
      </c>
    </row>
    <row r="41" spans="1:7" ht="64.5" x14ac:dyDescent="0.25">
      <c r="A41" s="84">
        <v>45535</v>
      </c>
      <c r="B41" s="28" t="s">
        <v>56</v>
      </c>
      <c r="C41" s="27" t="s">
        <v>118</v>
      </c>
      <c r="D41" s="86" t="s">
        <v>119</v>
      </c>
      <c r="E41" s="8"/>
      <c r="F41" s="87">
        <v>1475</v>
      </c>
      <c r="G41" s="88">
        <f t="shared" si="0"/>
        <v>9601295.1700000018</v>
      </c>
    </row>
    <row r="42" spans="1:7" ht="39" x14ac:dyDescent="0.25">
      <c r="A42" s="84">
        <v>45535</v>
      </c>
      <c r="B42" s="28" t="s">
        <v>56</v>
      </c>
      <c r="C42" s="27" t="s">
        <v>120</v>
      </c>
      <c r="D42" s="86" t="s">
        <v>121</v>
      </c>
      <c r="E42" s="8"/>
      <c r="F42" s="87"/>
      <c r="G42" s="88">
        <f t="shared" si="0"/>
        <v>9601295.1700000018</v>
      </c>
    </row>
    <row r="43" spans="1:7" ht="26.25" x14ac:dyDescent="0.25">
      <c r="A43" s="84">
        <v>45535</v>
      </c>
      <c r="B43" s="28" t="s">
        <v>56</v>
      </c>
      <c r="C43" s="27" t="s">
        <v>122</v>
      </c>
      <c r="D43" s="86" t="s">
        <v>123</v>
      </c>
      <c r="E43" s="8"/>
      <c r="F43" s="94">
        <v>5490.6</v>
      </c>
      <c r="G43" s="88">
        <f t="shared" si="0"/>
        <v>9595804.5700000022</v>
      </c>
    </row>
    <row r="44" spans="1:7" ht="26.25" x14ac:dyDescent="0.25">
      <c r="A44" s="84">
        <v>45535</v>
      </c>
      <c r="B44" s="28" t="s">
        <v>56</v>
      </c>
      <c r="C44" s="27" t="s">
        <v>124</v>
      </c>
      <c r="D44" s="86" t="s">
        <v>125</v>
      </c>
      <c r="E44" s="8"/>
      <c r="F44" s="94">
        <v>3646.4</v>
      </c>
      <c r="G44" s="88">
        <f t="shared" si="0"/>
        <v>9592158.1700000018</v>
      </c>
    </row>
    <row r="45" spans="1:7" ht="51.75" x14ac:dyDescent="0.25">
      <c r="A45" s="84">
        <v>45535</v>
      </c>
      <c r="B45" s="5" t="s">
        <v>56</v>
      </c>
      <c r="C45" s="6" t="s">
        <v>126</v>
      </c>
      <c r="D45" s="95" t="s">
        <v>127</v>
      </c>
      <c r="E45" s="96"/>
      <c r="F45" s="97">
        <v>7271.48</v>
      </c>
      <c r="G45" s="88">
        <f t="shared" si="0"/>
        <v>9584886.6900000013</v>
      </c>
    </row>
    <row r="46" spans="1:7" ht="51.75" x14ac:dyDescent="0.25">
      <c r="A46" s="98">
        <v>45535</v>
      </c>
      <c r="B46" s="99" t="s">
        <v>56</v>
      </c>
      <c r="C46" s="6" t="s">
        <v>128</v>
      </c>
      <c r="D46" s="95" t="s">
        <v>129</v>
      </c>
      <c r="E46" s="96"/>
      <c r="F46" s="114">
        <v>1501.77</v>
      </c>
      <c r="G46" s="88">
        <f t="shared" si="0"/>
        <v>9583384.9200000018</v>
      </c>
    </row>
    <row r="47" spans="1:7" ht="39" x14ac:dyDescent="0.25">
      <c r="A47" s="98">
        <v>45535</v>
      </c>
      <c r="B47" s="99" t="s">
        <v>56</v>
      </c>
      <c r="C47" s="6" t="s">
        <v>130</v>
      </c>
      <c r="D47" s="5" t="s">
        <v>131</v>
      </c>
      <c r="E47" s="110"/>
      <c r="F47" s="100">
        <v>175</v>
      </c>
      <c r="G47" s="88">
        <f t="shared" si="0"/>
        <v>9583209.9200000018</v>
      </c>
    </row>
    <row r="48" spans="1:7" x14ac:dyDescent="0.25">
      <c r="A48" s="101"/>
      <c r="B48" s="48"/>
      <c r="C48" s="16"/>
      <c r="D48" s="48"/>
      <c r="E48" s="111"/>
      <c r="F48" s="102"/>
      <c r="G48" s="103"/>
    </row>
    <row r="49" spans="1:7" x14ac:dyDescent="0.25">
      <c r="A49" s="108"/>
      <c r="B49" s="104"/>
      <c r="C49" s="104"/>
      <c r="D49" s="104"/>
      <c r="E49" s="104"/>
      <c r="F49" s="44"/>
      <c r="G49" s="104"/>
    </row>
    <row r="50" spans="1:7" x14ac:dyDescent="0.25">
      <c r="A50" s="1"/>
      <c r="B50" s="45"/>
      <c r="C50" s="45"/>
      <c r="D50" s="45"/>
      <c r="E50" s="45"/>
      <c r="F50" s="47"/>
      <c r="G50" s="45"/>
    </row>
    <row r="51" spans="1:7" x14ac:dyDescent="0.25">
      <c r="A51" s="1"/>
      <c r="B51" s="1"/>
      <c r="C51" s="1"/>
      <c r="D51" s="1"/>
      <c r="E51" s="1"/>
      <c r="F51" s="112"/>
      <c r="G51" s="1"/>
    </row>
    <row r="52" spans="1:7" x14ac:dyDescent="0.25">
      <c r="A52" s="1"/>
      <c r="B52" s="1"/>
      <c r="C52" s="1"/>
      <c r="D52" s="1"/>
      <c r="E52" s="1"/>
      <c r="F52" s="112"/>
      <c r="G52" s="1"/>
    </row>
    <row r="53" spans="1:7" x14ac:dyDescent="0.25">
      <c r="A53" s="105" t="s">
        <v>21</v>
      </c>
      <c r="B53" s="105"/>
      <c r="C53" s="105"/>
      <c r="D53" s="105"/>
      <c r="E53" s="105"/>
      <c r="F53" s="105"/>
      <c r="G53" s="105"/>
    </row>
    <row r="54" spans="1:7" x14ac:dyDescent="0.25">
      <c r="A54" s="49" t="s">
        <v>132</v>
      </c>
      <c r="B54" s="49"/>
      <c r="C54" s="49"/>
      <c r="D54" s="49"/>
      <c r="E54" s="49"/>
      <c r="F54" s="49"/>
      <c r="G54" s="49"/>
    </row>
    <row r="55" spans="1:7" x14ac:dyDescent="0.25">
      <c r="A55" s="1"/>
      <c r="B55" s="1"/>
      <c r="C55" s="1"/>
      <c r="D55" s="1"/>
      <c r="E55" s="1"/>
      <c r="F55" s="112"/>
      <c r="G55" s="1"/>
    </row>
    <row r="56" spans="1:7" x14ac:dyDescent="0.25">
      <c r="A56" s="1"/>
      <c r="B56" s="1"/>
      <c r="C56" s="1"/>
      <c r="D56" s="1"/>
      <c r="E56" s="1"/>
      <c r="F56" s="112"/>
      <c r="G56" s="1"/>
    </row>
    <row r="57" spans="1:7" x14ac:dyDescent="0.25">
      <c r="A57" s="1"/>
      <c r="B57" s="1"/>
      <c r="C57" s="1"/>
      <c r="D57" s="1"/>
      <c r="E57" s="1"/>
      <c r="F57" s="112"/>
      <c r="G57" s="1"/>
    </row>
    <row r="58" spans="1:7" x14ac:dyDescent="0.25">
      <c r="A58" s="1"/>
      <c r="B58" s="1"/>
      <c r="C58" s="44"/>
      <c r="D58" s="1"/>
      <c r="E58" s="1"/>
      <c r="F58" s="112"/>
      <c r="G58" s="1"/>
    </row>
    <row r="59" spans="1:7" x14ac:dyDescent="0.25">
      <c r="A59" s="1"/>
      <c r="B59" s="1"/>
      <c r="C59" s="44"/>
      <c r="D59" s="1"/>
      <c r="E59" s="1"/>
      <c r="F59" s="112"/>
      <c r="G59" s="1"/>
    </row>
    <row r="60" spans="1:7" x14ac:dyDescent="0.25">
      <c r="A60" s="106" t="s">
        <v>23</v>
      </c>
      <c r="B60" s="106"/>
      <c r="C60" s="106"/>
      <c r="D60" s="106"/>
      <c r="E60" s="106"/>
      <c r="F60" s="106"/>
      <c r="G60" s="106"/>
    </row>
    <row r="61" spans="1:7" x14ac:dyDescent="0.25">
      <c r="A61" s="50" t="s">
        <v>24</v>
      </c>
      <c r="B61" s="50"/>
      <c r="C61" s="50"/>
      <c r="D61" s="50"/>
      <c r="E61" s="50"/>
      <c r="F61" s="50"/>
      <c r="G61" s="50"/>
    </row>
    <row r="62" spans="1:7" x14ac:dyDescent="0.25">
      <c r="A62" s="52" t="s">
        <v>25</v>
      </c>
      <c r="B62" s="52"/>
      <c r="C62" s="52"/>
      <c r="D62" s="52"/>
      <c r="E62" s="52"/>
      <c r="F62" s="52"/>
      <c r="G62" s="52"/>
    </row>
  </sheetData>
  <mergeCells count="10">
    <mergeCell ref="A62:G62"/>
    <mergeCell ref="A10:G10"/>
    <mergeCell ref="A11:G11"/>
    <mergeCell ref="A53:G53"/>
    <mergeCell ref="A54:G54"/>
    <mergeCell ref="A60:G60"/>
    <mergeCell ref="A61:G61"/>
    <mergeCell ref="A7:G7"/>
    <mergeCell ref="A8:G8"/>
    <mergeCell ref="A9:G9"/>
  </mergeCells>
  <hyperlinks>
    <hyperlink ref="A62" r:id="rId1" display="http://www.comedoreseconomicos.gob.do/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Hoja4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2024-09-17T18:48:36Z</dcterms:modified>
</cp:coreProperties>
</file>