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C85E77CD-7C8F-4439-A3E6-40C199A2CCA4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4, 2024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26" l="1"/>
  <c r="G43" i="26"/>
  <c r="H32" i="26"/>
  <c r="D32" i="26" s="1"/>
  <c r="G23" i="26"/>
  <c r="F23" i="26" l="1"/>
  <c r="F43" i="26"/>
  <c r="H5" i="26" l="1"/>
  <c r="D5" i="26" s="1"/>
  <c r="H6" i="26"/>
  <c r="D6" i="26" s="1"/>
  <c r="H7" i="26"/>
  <c r="D7" i="26" s="1"/>
  <c r="H8" i="26"/>
  <c r="D8" i="26" s="1"/>
  <c r="H9" i="26"/>
  <c r="D9" i="26" s="1"/>
  <c r="H11" i="26"/>
  <c r="D11" i="26" s="1"/>
  <c r="H12" i="26"/>
  <c r="D12" i="26" s="1"/>
  <c r="H13" i="26"/>
  <c r="D13" i="26" s="1"/>
  <c r="H14" i="26"/>
  <c r="D14" i="26" s="1"/>
  <c r="H15" i="26"/>
  <c r="D15" i="26" s="1"/>
  <c r="H16" i="26"/>
  <c r="D16" i="26" s="1"/>
  <c r="H17" i="26"/>
  <c r="D17" i="26" s="1"/>
  <c r="H18" i="26"/>
  <c r="D18" i="26" s="1"/>
  <c r="H19" i="26"/>
  <c r="D19" i="26" s="1"/>
  <c r="H20" i="26"/>
  <c r="D20" i="26" s="1"/>
  <c r="H22" i="26"/>
  <c r="D22" i="26" s="1"/>
  <c r="E23" i="26"/>
  <c r="E43" i="26"/>
  <c r="H42" i="26"/>
  <c r="D42" i="26" s="1"/>
  <c r="H142" i="26" l="1"/>
  <c r="D142" i="26" s="1"/>
  <c r="H139" i="26"/>
  <c r="H140" i="26"/>
  <c r="D140" i="26" s="1"/>
  <c r="H141" i="26"/>
  <c r="D141" i="26" s="1"/>
  <c r="D139" i="26"/>
  <c r="H41" i="26" l="1"/>
  <c r="D41" i="26" s="1"/>
  <c r="H40" i="26"/>
  <c r="D40" i="26" s="1"/>
  <c r="H39" i="26"/>
  <c r="D39" i="26" s="1"/>
  <c r="H38" i="26"/>
  <c r="D38" i="26" s="1"/>
  <c r="H37" i="26"/>
  <c r="D37" i="26" s="1"/>
  <c r="H36" i="26"/>
  <c r="D36" i="26" s="1"/>
  <c r="H35" i="26"/>
  <c r="D35" i="26" s="1"/>
  <c r="H34" i="26"/>
  <c r="D34" i="26" s="1"/>
  <c r="H33" i="26"/>
  <c r="D33" i="26" s="1"/>
  <c r="H30" i="26"/>
  <c r="D30" i="26" s="1"/>
  <c r="H29" i="26"/>
  <c r="D29" i="26" s="1"/>
  <c r="H28" i="26"/>
  <c r="D28" i="26" s="1"/>
  <c r="H27" i="26"/>
  <c r="D27" i="26" s="1"/>
  <c r="H26" i="26"/>
  <c r="D26" i="26" s="1"/>
  <c r="H25" i="26"/>
  <c r="D25" i="26" s="1"/>
  <c r="H10" i="26"/>
  <c r="D10" i="26" s="1"/>
  <c r="H43" i="26" l="1"/>
  <c r="H31" i="26"/>
  <c r="D31" i="26" s="1"/>
  <c r="D43" i="26" s="1"/>
  <c r="H21" i="26" l="1"/>
  <c r="D21" i="26" s="1"/>
  <c r="F144" i="26"/>
  <c r="E144" i="26"/>
  <c r="H143" i="26"/>
  <c r="H138" i="26"/>
  <c r="D138" i="26" s="1"/>
  <c r="H137" i="26"/>
  <c r="D137" i="26" s="1"/>
  <c r="H136" i="26"/>
  <c r="D136" i="26" s="1"/>
  <c r="H135" i="26"/>
  <c r="D135" i="26" s="1"/>
  <c r="H134" i="26"/>
  <c r="D134" i="26" s="1"/>
  <c r="H132" i="26"/>
  <c r="D132" i="26" s="1"/>
  <c r="H131" i="26"/>
  <c r="D131" i="26" s="1"/>
  <c r="H130" i="26"/>
  <c r="D130" i="26" s="1"/>
  <c r="H129" i="26"/>
  <c r="H128" i="26"/>
  <c r="D128" i="26" s="1"/>
  <c r="H127" i="26"/>
  <c r="D127" i="26" s="1"/>
  <c r="H126" i="26"/>
  <c r="D126" i="26" s="1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D104" i="26" s="1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D129" i="26" l="1"/>
  <c r="D60" i="26"/>
  <c r="D125" i="26"/>
  <c r="D112" i="26"/>
  <c r="D93" i="26"/>
  <c r="D106" i="26"/>
  <c r="D86" i="26"/>
  <c r="D117" i="26"/>
  <c r="D56" i="26"/>
  <c r="D74" i="26"/>
  <c r="D98" i="26"/>
  <c r="D79" i="26"/>
  <c r="D110" i="26"/>
  <c r="D69" i="26"/>
  <c r="D85" i="26"/>
  <c r="D83" i="26"/>
  <c r="D82" i="26"/>
  <c r="D81" i="26"/>
  <c r="D73" i="26"/>
  <c r="D113" i="26"/>
  <c r="D55" i="26"/>
  <c r="D54" i="26"/>
  <c r="D64" i="26"/>
  <c r="D89" i="26"/>
  <c r="D78" i="26"/>
  <c r="D91" i="26"/>
  <c r="D77" i="26"/>
  <c r="D101" i="26"/>
  <c r="D94" i="26"/>
  <c r="D90" i="26"/>
  <c r="D118" i="26"/>
  <c r="D108" i="26"/>
  <c r="D66" i="26"/>
  <c r="D70" i="26"/>
  <c r="D87" i="26"/>
  <c r="D109" i="26"/>
  <c r="D67" i="26"/>
  <c r="D102" i="26"/>
  <c r="D65" i="26"/>
  <c r="D120" i="26"/>
  <c r="D116" i="26"/>
  <c r="D97" i="26"/>
  <c r="D121" i="26"/>
  <c r="D58" i="26"/>
  <c r="D114" i="26"/>
  <c r="D105" i="26"/>
  <c r="D62" i="26"/>
  <c r="D63" i="26"/>
  <c r="D124" i="26"/>
  <c r="D122" i="26"/>
  <c r="D59" i="26"/>
  <c r="D75" i="26"/>
  <c r="D71" i="26"/>
  <c r="D51" i="26"/>
  <c r="D50" i="26"/>
  <c r="D45" i="26"/>
  <c r="D47" i="26"/>
  <c r="D46" i="26"/>
  <c r="D99" i="26"/>
  <c r="D95" i="26"/>
  <c r="D103" i="26"/>
  <c r="D88" i="26"/>
  <c r="H133" i="26"/>
  <c r="D133" i="26" s="1"/>
  <c r="D48" i="26"/>
  <c r="D68" i="26"/>
  <c r="D72" i="26"/>
  <c r="D76" i="26"/>
  <c r="D80" i="26"/>
  <c r="D84" i="26"/>
  <c r="D53" i="26"/>
  <c r="D57" i="26"/>
  <c r="D61" i="26"/>
  <c r="D107" i="26"/>
  <c r="D111" i="26"/>
  <c r="D115" i="26"/>
  <c r="D119" i="26"/>
  <c r="D123" i="26"/>
  <c r="D49" i="26"/>
  <c r="D92" i="26"/>
  <c r="D96" i="26"/>
  <c r="D100" i="26"/>
  <c r="D52" i="26"/>
  <c r="D23" i="26" l="1"/>
  <c r="H23" i="26"/>
  <c r="D145" i="26"/>
  <c r="D143" i="26"/>
  <c r="H144" i="26"/>
  <c r="D144" i="26" l="1"/>
</calcChain>
</file>

<file path=xl/sharedStrings.xml><?xml version="1.0" encoding="utf-8"?>
<sst xmlns="http://schemas.openxmlformats.org/spreadsheetml/2006/main" count="154" uniqueCount="146">
  <si>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</si>
  <si>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</si>
  <si>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</si>
  <si>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</si>
  <si>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</si>
  <si>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</si>
  <si>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</si>
  <si>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</si>
  <si>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</si>
  <si>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</si>
  <si>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</si>
  <si>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</si>
  <si>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</si>
  <si>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</si>
  <si>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</si>
  <si>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</si>
  <si>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</si>
  <si>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</si>
  <si>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</si>
  <si>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</si>
  <si>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</si>
  <si>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</si>
  <si>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</si>
  <si>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</si>
  <si>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</si>
  <si>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</si>
  <si>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</si>
  <si>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</si>
  <si>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</si>
  <si>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</si>
  <si>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</si>
  <si>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</si>
  <si>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</si>
  <si>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</si>
  <si>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</si>
  <si>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</si>
  <si>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</si>
  <si>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</si>
  <si>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</si>
  <si>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</si>
  <si>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</si>
  <si>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</si>
  <si>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OCTUBRE</t>
  </si>
  <si>
    <t>TOTAL</t>
  </si>
  <si>
    <t>Galván</t>
  </si>
  <si>
    <t>Postrer Rio</t>
  </si>
  <si>
    <t>Enriquillo</t>
  </si>
  <si>
    <t>Arroyo Cano</t>
  </si>
  <si>
    <t>Paraiso</t>
  </si>
  <si>
    <t>El Yaque</t>
  </si>
  <si>
    <t>NOVIEMBRE</t>
  </si>
  <si>
    <t>DICIEMBRE</t>
  </si>
  <si>
    <t>Hato Mayor</t>
  </si>
  <si>
    <t xml:space="preserve">Producción global de raciones cocidas </t>
  </si>
  <si>
    <t>Montecristi</t>
  </si>
  <si>
    <t>Loteria Nacional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</si>
  <si>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</si>
  <si>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</si>
  <si>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</si>
  <si>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</si>
  <si>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</si>
  <si>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</si>
  <si>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</si>
  <si>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</si>
  <si>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</si>
  <si>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</si>
  <si>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</si>
  <si>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</si>
  <si>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</si>
  <si>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</si>
  <si>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</si>
  <si>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</si>
  <si>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</si>
  <si>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</si>
  <si>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</si>
  <si>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</si>
  <si>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</si>
  <si>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</si>
  <si>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</si>
  <si>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</si>
  <si>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</si>
  <si>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</si>
  <si>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</si>
  <si>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</si>
  <si>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</si>
  <si>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</si>
  <si>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</si>
  <si>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</si>
  <si>
    <t>INPOSDOM</t>
  </si>
  <si>
    <t>Valiente</t>
  </si>
  <si>
    <t>Las Charcas de Maria Nova</t>
  </si>
  <si>
    <t>Batey 7</t>
  </si>
  <si>
    <t>Villa Central</t>
  </si>
  <si>
    <t>Uvilla Bahoruco</t>
  </si>
  <si>
    <t>Sabana de la Mar</t>
  </si>
  <si>
    <t>Escuela P. San Isidro</t>
  </si>
  <si>
    <t>Escuela P. Bani</t>
  </si>
  <si>
    <t>Villa Jaragua</t>
  </si>
  <si>
    <t xml:space="preserve">Los Rios </t>
  </si>
  <si>
    <t>Salinas</t>
  </si>
  <si>
    <t>Cocina Móvil 01</t>
  </si>
  <si>
    <t>Cocina Móvil 03</t>
  </si>
  <si>
    <t>Cocina Móvil 08</t>
  </si>
  <si>
    <t>Cocina Móvil 09</t>
  </si>
  <si>
    <t>Cocina Móvil 13</t>
  </si>
  <si>
    <t>Cocina Móvil 14</t>
  </si>
  <si>
    <t>Cocina Móvil 16</t>
  </si>
  <si>
    <t>Cocina Móvil 18</t>
  </si>
  <si>
    <t>Cocina Móvil 21</t>
  </si>
  <si>
    <t>Cocina Móvil 22</t>
  </si>
  <si>
    <t>Cocina Móvil 23</t>
  </si>
  <si>
    <t>Cocina Móvil 24</t>
  </si>
  <si>
    <t>Cocina Móvil 25</t>
  </si>
  <si>
    <t>Cocina Móvil 27</t>
  </si>
  <si>
    <t>Cocina Móvil 29</t>
  </si>
  <si>
    <t>Obras Públicas</t>
  </si>
  <si>
    <t>Total de Cocinas Moviles</t>
  </si>
  <si>
    <t>EXPENDIOS</t>
  </si>
  <si>
    <t>COCINAS MOVILES</t>
  </si>
  <si>
    <t>COMEDORES PRODUCTORES</t>
  </si>
  <si>
    <t>Nueva Barquita</t>
  </si>
  <si>
    <t>Capotillo</t>
  </si>
  <si>
    <t>Quita Sueño</t>
  </si>
  <si>
    <t>Sabana Larga</t>
  </si>
  <si>
    <t>Arroyo Dulce</t>
  </si>
  <si>
    <t xml:space="preserve">Los Patos </t>
  </si>
  <si>
    <t>Palo Alto</t>
  </si>
  <si>
    <t>Batey #5</t>
  </si>
  <si>
    <t>Jobos</t>
  </si>
  <si>
    <t>Juancho Centro</t>
  </si>
  <si>
    <t>Tierra Nueva</t>
  </si>
  <si>
    <t>Universidad UTECO</t>
  </si>
  <si>
    <t>Batey #8</t>
  </si>
  <si>
    <t>Batey #9</t>
  </si>
  <si>
    <t>Quita Coraza</t>
  </si>
  <si>
    <t>Canoa</t>
  </si>
  <si>
    <t>Total de Expendios</t>
  </si>
  <si>
    <t>UASD</t>
  </si>
  <si>
    <t>Los Llanos</t>
  </si>
  <si>
    <t>Las Guaranas</t>
  </si>
  <si>
    <t>Guerra</t>
  </si>
  <si>
    <t>Cevicos</t>
  </si>
  <si>
    <t>Cachon</t>
  </si>
  <si>
    <t>Cocina Móvil 17</t>
  </si>
  <si>
    <t>Cocina Móvil 34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</si>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</sst>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#,##0"/>
    <numFmt numFmtId="165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C4747"/>
      <name val="Times New Roman"/>
      <family val="1"/>
    </font>
    <font>
      <sz val="11"/>
      <color theme="4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43" fontId="0" fillId="0" borderId="0" xfId="1" applyFont="1"/>
    <xf numFmtId="165" fontId="0" fillId="0" borderId="0" xfId="0" applyNumberFormat="1"/>
    <xf numFmtId="0" fontId="0" fillId="0" borderId="0" xfId="0" applyBorder="1"/>
    <xf numFmtId="0" fontId="4" fillId="0" borderId="0" xfId="0" applyFont="1"/>
    <xf numFmtId="43" fontId="0" fillId="0" borderId="0" xfId="1" applyFont="1" applyAlignment="1">
      <alignment vertical="top"/>
    </xf>
    <xf numFmtId="0" fontId="0" fillId="0" borderId="0" xfId="0" applyAlignment="1">
      <alignment vertical="top"/>
    </xf>
    <xf numFmtId="164" fontId="0" fillId="0" borderId="2" xfId="0" applyNumberFormat="1" applyBorder="1" applyAlignment="1"/>
    <xf numFmtId="0" fontId="1" fillId="6" borderId="4" xfId="0" applyFont="1" applyFill="1" applyBorder="1" applyAlignment="1">
      <alignment horizontal="justify"/>
    </xf>
    <xf numFmtId="3" fontId="1" fillId="6" borderId="5" xfId="0" applyNumberFormat="1" applyFont="1" applyFill="1" applyBorder="1" applyAlignment="1">
      <alignment horizontal="right" vertical="top"/>
    </xf>
    <xf numFmtId="3" fontId="1" fillId="4" borderId="5" xfId="0" applyNumberFormat="1" applyFont="1" applyFill="1" applyBorder="1" applyAlignment="1">
      <alignment horizontal="right" vertical="top"/>
    </xf>
    <xf numFmtId="0" fontId="1" fillId="6" borderId="4" xfId="0" applyFont="1" applyFill="1" applyBorder="1" applyAlignment="1">
      <alignment horizontal="justify" vertical="top"/>
    </xf>
    <xf numFmtId="0" fontId="2" fillId="2" borderId="10" xfId="0" applyFont="1" applyFill="1" applyBorder="1" applyAlignment="1">
      <alignment horizontal="justify" vertical="top"/>
    </xf>
    <xf numFmtId="3" fontId="2" fillId="2" borderId="3" xfId="0" applyNumberFormat="1" applyFont="1" applyFill="1" applyBorder="1" applyAlignment="1">
      <alignment horizontal="right" vertical="top"/>
    </xf>
    <xf numFmtId="0" fontId="2" fillId="6" borderId="0" xfId="0" applyFont="1" applyFill="1" applyBorder="1" applyAlignment="1">
      <alignment horizontal="justify" vertical="top"/>
    </xf>
    <xf numFmtId="3" fontId="2" fillId="6" borderId="0" xfId="0" applyNumberFormat="1" applyFont="1" applyFill="1" applyBorder="1" applyAlignment="1">
      <alignment horizontal="right" vertical="top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4" fillId="5" borderId="2" xfId="0" applyFont="1" applyFill="1" applyBorder="1" applyAlignment="1">
      <alignment horizontal="center" vertical="top"/>
    </xf>
    <xf numFmtId="164" fontId="0" fillId="0" borderId="2" xfId="0" applyNumberFormat="1" applyBorder="1" applyAlignment="1">
      <alignment vertical="top"/>
    </xf>
    <xf numFmtId="0" fontId="1" fillId="6" borderId="0" xfId="0" applyFont="1" applyFill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3" fontId="2" fillId="2" borderId="12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center" vertical="top"/>
    </xf>
    <xf numFmtId="164" fontId="4" fillId="7" borderId="1" xfId="0" applyNumberFormat="1" applyFont="1" applyFill="1" applyBorder="1" applyAlignment="1"/>
    <xf numFmtId="164" fontId="4" fillId="7" borderId="1" xfId="0" applyNumberFormat="1" applyFont="1" applyFill="1" applyBorder="1"/>
    <xf numFmtId="0" fontId="4" fillId="5" borderId="1" xfId="0" applyFont="1" applyFill="1" applyBorder="1" applyAlignment="1">
      <alignment horizontal="center" vertical="top"/>
    </xf>
    <xf numFmtId="164" fontId="4" fillId="7" borderId="2" xfId="0" applyNumberFormat="1" applyFont="1" applyFill="1" applyBorder="1"/>
    <xf numFmtId="164" fontId="4" fillId="6" borderId="0" xfId="0" applyNumberFormat="1" applyFont="1" applyFill="1" applyBorder="1"/>
    <xf numFmtId="3" fontId="0" fillId="0" borderId="2" xfId="0" applyNumberFormat="1" applyBorder="1" applyAlignment="1">
      <alignment vertical="top"/>
    </xf>
    <xf numFmtId="0" fontId="6" fillId="0" borderId="4" xfId="0" applyFont="1" applyBorder="1" applyAlignment="1">
      <alignment horizontal="justify" vertical="top"/>
    </xf>
    <xf numFmtId="0" fontId="0" fillId="0" borderId="0" xfId="0" applyBorder="1" applyAlignment="1">
      <alignment vertical="top"/>
    </xf>
    <xf numFmtId="164" fontId="0" fillId="0" borderId="15" xfId="0" applyNumberFormat="1" applyBorder="1" applyAlignment="1"/>
    <xf numFmtId="3" fontId="2" fillId="2" borderId="3" xfId="0" applyNumberFormat="1" applyFont="1" applyFill="1" applyBorder="1" applyAlignment="1">
      <alignment horizontal="right" vertical="top" wrapText="1"/>
    </xf>
    <xf numFmtId="3" fontId="1" fillId="6" borderId="1" xfId="0" applyNumberFormat="1" applyFont="1" applyFill="1" applyBorder="1" applyAlignment="1">
      <alignment horizontal="right" vertical="top"/>
    </xf>
    <xf numFmtId="0" fontId="1" fillId="4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45"/>
  <sheetViews>
    <sheetView tabSelected="1" topLeftCell="B109" zoomScale="110" zoomScaleNormal="110" workbookViewId="0">
      <selection activeCell="J137" sqref="J137:K137"/>
    </sheetView>
  </sheetViews>
  <sheetFormatPr baseColWidth="10" defaultRowHeight="15" x14ac:dyDescent="0.25"/>
  <cols>
    <col min="1" max="1" width="0" hidden="1" customWidth="1"/>
    <col min="2" max="2" width="4.140625" customWidth="1"/>
    <col min="3" max="3" width="25.140625" style="8" customWidth="1"/>
    <col min="4" max="4" width="13.85546875" style="8" customWidth="1"/>
    <col min="5" max="5" width="16" customWidth="1"/>
    <col min="6" max="6" width="17.140625" customWidth="1"/>
    <col min="7" max="7" width="16.42578125" customWidth="1"/>
    <col min="8" max="8" width="16.85546875" customWidth="1"/>
    <col min="9" max="9" width="17.85546875" style="3" customWidth="1"/>
    <col min="10" max="10" width="15.28515625" bestFit="1" customWidth="1"/>
  </cols>
  <sheetData>
    <row r="2" spans="2:8" ht="15.75" thickBot="1" x14ac:dyDescent="0.3">
      <c r="E2" s="3"/>
      <c r="F2" s="3"/>
      <c r="G2" s="3"/>
      <c r="H2" s="3"/>
    </row>
    <row r="3" spans="2:8" ht="15.75" thickBot="1" x14ac:dyDescent="0.3">
      <c r="C3" s="39" t="s">
        <v>53</v>
      </c>
      <c r="D3" s="40"/>
      <c r="E3" s="6"/>
      <c r="F3" s="6"/>
      <c r="G3" s="6"/>
      <c r="H3" s="6"/>
    </row>
    <row r="4" spans="2:8" ht="15.75" thickBot="1" x14ac:dyDescent="0.3">
      <c r="C4" s="41" t="s">
        <v>118</v>
      </c>
      <c r="D4" s="42"/>
      <c r="E4" s="21" t="s">
        <v>42</v>
      </c>
      <c r="F4" s="21" t="s">
        <v>50</v>
      </c>
      <c r="G4" s="21" t="s">
        <v>51</v>
      </c>
      <c r="H4" s="29" t="s">
        <v>43</v>
      </c>
    </row>
    <row r="5" spans="2:8" x14ac:dyDescent="0.25">
      <c r="B5">
        <v>1</v>
      </c>
      <c r="C5" s="24" t="s">
        <v>100</v>
      </c>
      <c r="D5" s="11">
        <f>+H5</f>
        <v>36925</v>
      </c>
      <c r="E5" s="9">
        <v>13250</v>
      </c>
      <c r="F5" s="9">
        <v>11680</v>
      </c>
      <c r="G5" s="9">
        <v>11995</v>
      </c>
      <c r="H5" s="1">
        <f t="shared" ref="H5:H22" si="0">SUM(E5:G5)</f>
        <v>36925</v>
      </c>
    </row>
    <row r="6" spans="2:8" x14ac:dyDescent="0.25">
      <c r="B6">
        <v>2</v>
      </c>
      <c r="C6" s="24" t="s">
        <v>101</v>
      </c>
      <c r="D6" s="11">
        <f t="shared" ref="D6:D22" si="1">+H6</f>
        <v>31342</v>
      </c>
      <c r="E6" s="9">
        <v>13042</v>
      </c>
      <c r="F6" s="9">
        <v>9000</v>
      </c>
      <c r="G6" s="9">
        <v>9300</v>
      </c>
      <c r="H6" s="1">
        <f t="shared" si="0"/>
        <v>31342</v>
      </c>
    </row>
    <row r="7" spans="2:8" x14ac:dyDescent="0.25">
      <c r="B7">
        <v>3</v>
      </c>
      <c r="C7" s="24" t="s">
        <v>102</v>
      </c>
      <c r="D7" s="11">
        <f t="shared" si="1"/>
        <v>205760</v>
      </c>
      <c r="E7" s="9">
        <v>9505</v>
      </c>
      <c r="F7" s="9">
        <v>19855</v>
      </c>
      <c r="G7" s="9">
        <v>176400</v>
      </c>
      <c r="H7" s="1">
        <f t="shared" si="0"/>
        <v>205760</v>
      </c>
    </row>
    <row r="8" spans="2:8" x14ac:dyDescent="0.25">
      <c r="B8">
        <v>4</v>
      </c>
      <c r="C8" s="24" t="s">
        <v>103</v>
      </c>
      <c r="D8" s="11">
        <f t="shared" si="1"/>
        <v>176063</v>
      </c>
      <c r="E8" s="9">
        <v>17963</v>
      </c>
      <c r="F8" s="9">
        <v>34955</v>
      </c>
      <c r="G8" s="9">
        <v>123145</v>
      </c>
      <c r="H8" s="1">
        <f t="shared" si="0"/>
        <v>176063</v>
      </c>
    </row>
    <row r="9" spans="2:8" x14ac:dyDescent="0.25">
      <c r="B9">
        <v>5</v>
      </c>
      <c r="C9" s="24" t="s">
        <v>104</v>
      </c>
      <c r="D9" s="11">
        <f t="shared" si="1"/>
        <v>116468</v>
      </c>
      <c r="E9" s="9">
        <v>10410</v>
      </c>
      <c r="F9" s="9">
        <v>12530</v>
      </c>
      <c r="G9" s="9">
        <v>93528</v>
      </c>
      <c r="H9" s="1">
        <f t="shared" si="0"/>
        <v>116468</v>
      </c>
    </row>
    <row r="10" spans="2:8" x14ac:dyDescent="0.25">
      <c r="B10">
        <v>6</v>
      </c>
      <c r="C10" s="24" t="s">
        <v>105</v>
      </c>
      <c r="D10" s="11">
        <f t="shared" si="1"/>
        <v>144608</v>
      </c>
      <c r="E10" s="9">
        <v>15738</v>
      </c>
      <c r="F10" s="9">
        <v>27960</v>
      </c>
      <c r="G10" s="9">
        <v>100910</v>
      </c>
      <c r="H10" s="1">
        <f t="shared" si="0"/>
        <v>144608</v>
      </c>
    </row>
    <row r="11" spans="2:8" x14ac:dyDescent="0.25">
      <c r="B11">
        <v>7</v>
      </c>
      <c r="C11" s="24" t="s">
        <v>106</v>
      </c>
      <c r="D11" s="11">
        <f t="shared" si="1"/>
        <v>70883</v>
      </c>
      <c r="E11" s="9">
        <v>9875</v>
      </c>
      <c r="F11" s="9">
        <v>10355</v>
      </c>
      <c r="G11" s="9">
        <v>50653</v>
      </c>
      <c r="H11" s="1">
        <f t="shared" si="0"/>
        <v>70883</v>
      </c>
    </row>
    <row r="12" spans="2:8" x14ac:dyDescent="0.25">
      <c r="B12">
        <v>8</v>
      </c>
      <c r="C12" s="24" t="s">
        <v>143</v>
      </c>
      <c r="D12" s="11">
        <f t="shared" si="1"/>
        <v>91265</v>
      </c>
      <c r="E12" s="9">
        <v>6020</v>
      </c>
      <c r="F12" s="9">
        <v>17175</v>
      </c>
      <c r="G12" s="9">
        <v>68070</v>
      </c>
      <c r="H12" s="1">
        <f t="shared" si="0"/>
        <v>91265</v>
      </c>
    </row>
    <row r="13" spans="2:8" x14ac:dyDescent="0.25">
      <c r="B13">
        <v>9</v>
      </c>
      <c r="C13" s="24" t="s">
        <v>107</v>
      </c>
      <c r="D13" s="11">
        <f t="shared" si="1"/>
        <v>76237</v>
      </c>
      <c r="E13" s="9">
        <v>11297</v>
      </c>
      <c r="F13" s="9">
        <v>8940</v>
      </c>
      <c r="G13" s="9">
        <v>56000</v>
      </c>
      <c r="H13" s="1">
        <f t="shared" si="0"/>
        <v>76237</v>
      </c>
    </row>
    <row r="14" spans="2:8" x14ac:dyDescent="0.25">
      <c r="B14">
        <v>10</v>
      </c>
      <c r="C14" s="24" t="s">
        <v>108</v>
      </c>
      <c r="D14" s="11">
        <f t="shared" si="1"/>
        <v>126988</v>
      </c>
      <c r="E14" s="9">
        <v>11743</v>
      </c>
      <c r="F14" s="9">
        <v>17245</v>
      </c>
      <c r="G14" s="9">
        <v>98000</v>
      </c>
      <c r="H14" s="1">
        <f t="shared" si="0"/>
        <v>126988</v>
      </c>
    </row>
    <row r="15" spans="2:8" x14ac:dyDescent="0.25">
      <c r="B15">
        <v>11</v>
      </c>
      <c r="C15" s="24" t="s">
        <v>109</v>
      </c>
      <c r="D15" s="11">
        <f t="shared" si="1"/>
        <v>107896</v>
      </c>
      <c r="E15" s="9">
        <v>14150</v>
      </c>
      <c r="F15" s="9">
        <v>26966</v>
      </c>
      <c r="G15" s="9">
        <v>66780</v>
      </c>
      <c r="H15" s="1">
        <f t="shared" si="0"/>
        <v>107896</v>
      </c>
    </row>
    <row r="16" spans="2:8" x14ac:dyDescent="0.25">
      <c r="B16">
        <v>12</v>
      </c>
      <c r="C16" s="24" t="s">
        <v>110</v>
      </c>
      <c r="D16" s="11">
        <f t="shared" si="1"/>
        <v>118504</v>
      </c>
      <c r="E16" s="9">
        <v>12114</v>
      </c>
      <c r="F16" s="9">
        <v>26315</v>
      </c>
      <c r="G16" s="9">
        <v>80075</v>
      </c>
      <c r="H16" s="1">
        <f t="shared" si="0"/>
        <v>118504</v>
      </c>
    </row>
    <row r="17" spans="2:8" x14ac:dyDescent="0.25">
      <c r="B17">
        <v>13</v>
      </c>
      <c r="C17" s="24" t="s">
        <v>111</v>
      </c>
      <c r="D17" s="11">
        <f t="shared" si="1"/>
        <v>113200</v>
      </c>
      <c r="E17" s="9">
        <v>14825</v>
      </c>
      <c r="F17" s="9">
        <v>26090</v>
      </c>
      <c r="G17" s="9">
        <v>72285</v>
      </c>
      <c r="H17" s="1">
        <f t="shared" si="0"/>
        <v>113200</v>
      </c>
    </row>
    <row r="18" spans="2:8" x14ac:dyDescent="0.25">
      <c r="B18">
        <v>14</v>
      </c>
      <c r="C18" s="24" t="s">
        <v>112</v>
      </c>
      <c r="D18" s="11">
        <f t="shared" si="1"/>
        <v>108798</v>
      </c>
      <c r="E18" s="9">
        <v>15603</v>
      </c>
      <c r="F18" s="9">
        <v>16885</v>
      </c>
      <c r="G18" s="9">
        <v>76310</v>
      </c>
      <c r="H18" s="1">
        <f t="shared" si="0"/>
        <v>108798</v>
      </c>
    </row>
    <row r="19" spans="2:8" x14ac:dyDescent="0.25">
      <c r="B19">
        <v>15</v>
      </c>
      <c r="C19" s="24" t="s">
        <v>113</v>
      </c>
      <c r="D19" s="11">
        <f t="shared" si="1"/>
        <v>8668</v>
      </c>
      <c r="E19" s="9">
        <v>8668</v>
      </c>
      <c r="F19" s="9">
        <v>0</v>
      </c>
      <c r="G19" s="9">
        <v>0</v>
      </c>
      <c r="H19" s="1">
        <f t="shared" si="0"/>
        <v>8668</v>
      </c>
    </row>
    <row r="20" spans="2:8" x14ac:dyDescent="0.25">
      <c r="B20">
        <v>16</v>
      </c>
      <c r="C20" s="24" t="s">
        <v>114</v>
      </c>
      <c r="D20" s="11">
        <f t="shared" si="1"/>
        <v>17906</v>
      </c>
      <c r="E20" s="9">
        <v>15495</v>
      </c>
      <c r="F20" s="9">
        <v>1791</v>
      </c>
      <c r="G20" s="9">
        <v>620</v>
      </c>
      <c r="H20" s="1">
        <f t="shared" si="0"/>
        <v>17906</v>
      </c>
    </row>
    <row r="21" spans="2:8" x14ac:dyDescent="0.25">
      <c r="B21">
        <v>17</v>
      </c>
      <c r="C21" s="33" t="s">
        <v>115</v>
      </c>
      <c r="D21" s="11">
        <f t="shared" si="1"/>
        <v>216700</v>
      </c>
      <c r="E21" s="9">
        <v>72660</v>
      </c>
      <c r="F21" s="9">
        <v>70743</v>
      </c>
      <c r="G21" s="9">
        <v>73297</v>
      </c>
      <c r="H21" s="9">
        <f t="shared" si="0"/>
        <v>216700</v>
      </c>
    </row>
    <row r="22" spans="2:8" ht="15.75" thickBot="1" x14ac:dyDescent="0.3">
      <c r="B22">
        <v>18</v>
      </c>
      <c r="C22" s="24" t="s">
        <v>144</v>
      </c>
      <c r="D22" s="11">
        <f t="shared" si="1"/>
        <v>83170</v>
      </c>
      <c r="E22" s="9">
        <v>4552</v>
      </c>
      <c r="F22" s="9">
        <v>9980</v>
      </c>
      <c r="G22" s="9">
        <v>68638</v>
      </c>
      <c r="H22" s="1">
        <f t="shared" si="0"/>
        <v>83170</v>
      </c>
    </row>
    <row r="23" spans="2:8" ht="15.75" thickBot="1" x14ac:dyDescent="0.3">
      <c r="C23" s="26" t="s">
        <v>116</v>
      </c>
      <c r="D23" s="25">
        <f>SUM(D5:D22)</f>
        <v>1851381</v>
      </c>
      <c r="E23" s="27">
        <f>SUM(E5:E22)</f>
        <v>276910</v>
      </c>
      <c r="F23" s="27">
        <f>SUM(F5:F22)</f>
        <v>348465</v>
      </c>
      <c r="G23" s="27">
        <f>SUM(G5:G22)</f>
        <v>1226006</v>
      </c>
      <c r="H23" s="28">
        <f>SUM(H5:H22)</f>
        <v>1851381</v>
      </c>
    </row>
    <row r="24" spans="2:8" x14ac:dyDescent="0.25">
      <c r="C24" s="43" t="s">
        <v>117</v>
      </c>
      <c r="D24" s="44"/>
      <c r="E24" s="21" t="s">
        <v>42</v>
      </c>
      <c r="F24" s="21" t="s">
        <v>50</v>
      </c>
      <c r="G24" s="21" t="s">
        <v>51</v>
      </c>
      <c r="H24" s="29" t="s">
        <v>43</v>
      </c>
    </row>
    <row r="25" spans="2:8" x14ac:dyDescent="0.25">
      <c r="B25">
        <v>1</v>
      </c>
      <c r="C25" s="24" t="s">
        <v>120</v>
      </c>
      <c r="D25" s="37">
        <f>+H25</f>
        <v>23655</v>
      </c>
      <c r="E25" s="35">
        <v>9545</v>
      </c>
      <c r="F25" s="9">
        <v>8300</v>
      </c>
      <c r="G25" s="9">
        <v>5810</v>
      </c>
      <c r="H25" s="1">
        <f t="shared" ref="H25:H43" si="2">SUM(E25:G25)</f>
        <v>23655</v>
      </c>
    </row>
    <row r="26" spans="2:8" x14ac:dyDescent="0.25">
      <c r="B26">
        <v>2</v>
      </c>
      <c r="C26" s="24" t="s">
        <v>121</v>
      </c>
      <c r="D26" s="37">
        <f t="shared" ref="D26:D42" si="3">+H26</f>
        <v>39600</v>
      </c>
      <c r="E26" s="35">
        <v>13800</v>
      </c>
      <c r="F26" s="9">
        <v>12000</v>
      </c>
      <c r="G26" s="9">
        <v>13800</v>
      </c>
      <c r="H26" s="1">
        <f t="shared" si="2"/>
        <v>39600</v>
      </c>
    </row>
    <row r="27" spans="2:8" x14ac:dyDescent="0.25">
      <c r="B27">
        <v>3</v>
      </c>
      <c r="C27" s="24" t="s">
        <v>122</v>
      </c>
      <c r="D27" s="37">
        <f t="shared" si="3"/>
        <v>14400</v>
      </c>
      <c r="E27" s="35">
        <v>14400</v>
      </c>
      <c r="F27" s="9">
        <v>0</v>
      </c>
      <c r="G27" s="9">
        <v>0</v>
      </c>
      <c r="H27" s="1">
        <f t="shared" si="2"/>
        <v>14400</v>
      </c>
    </row>
    <row r="28" spans="2:8" x14ac:dyDescent="0.25">
      <c r="B28">
        <v>4</v>
      </c>
      <c r="C28" s="24" t="s">
        <v>123</v>
      </c>
      <c r="D28" s="37">
        <f t="shared" si="3"/>
        <v>25200</v>
      </c>
      <c r="E28" s="35">
        <v>9200</v>
      </c>
      <c r="F28" s="9">
        <v>8000</v>
      </c>
      <c r="G28" s="9">
        <v>8000</v>
      </c>
      <c r="H28" s="1">
        <f t="shared" si="2"/>
        <v>25200</v>
      </c>
    </row>
    <row r="29" spans="2:8" x14ac:dyDescent="0.25">
      <c r="B29">
        <v>5</v>
      </c>
      <c r="C29" s="24" t="s">
        <v>124</v>
      </c>
      <c r="D29" s="37">
        <f t="shared" si="3"/>
        <v>31000</v>
      </c>
      <c r="E29" s="35">
        <v>11500</v>
      </c>
      <c r="F29" s="9">
        <v>10000</v>
      </c>
      <c r="G29" s="9">
        <v>9500</v>
      </c>
      <c r="H29" s="1">
        <f t="shared" si="2"/>
        <v>31000</v>
      </c>
    </row>
    <row r="30" spans="2:8" x14ac:dyDescent="0.25">
      <c r="B30">
        <v>6</v>
      </c>
      <c r="C30" s="24" t="s">
        <v>125</v>
      </c>
      <c r="D30" s="37">
        <f t="shared" si="3"/>
        <v>34770</v>
      </c>
      <c r="E30" s="35">
        <v>8978</v>
      </c>
      <c r="F30" s="9">
        <v>8798</v>
      </c>
      <c r="G30" s="9">
        <v>16994</v>
      </c>
      <c r="H30" s="1">
        <f t="shared" si="2"/>
        <v>34770</v>
      </c>
    </row>
    <row r="31" spans="2:8" x14ac:dyDescent="0.25">
      <c r="B31">
        <v>7</v>
      </c>
      <c r="C31" s="24" t="s">
        <v>126</v>
      </c>
      <c r="D31" s="37">
        <f t="shared" si="3"/>
        <v>12600</v>
      </c>
      <c r="E31" s="35">
        <v>4600</v>
      </c>
      <c r="F31" s="9">
        <v>4000</v>
      </c>
      <c r="G31" s="9">
        <v>4000</v>
      </c>
      <c r="H31" s="1">
        <f t="shared" si="2"/>
        <v>12600</v>
      </c>
    </row>
    <row r="32" spans="2:8" x14ac:dyDescent="0.25">
      <c r="B32">
        <v>8</v>
      </c>
      <c r="C32" s="24" t="s">
        <v>127</v>
      </c>
      <c r="D32" s="37">
        <f t="shared" si="3"/>
        <v>23630</v>
      </c>
      <c r="E32" s="35">
        <v>8625</v>
      </c>
      <c r="F32" s="9">
        <v>7500</v>
      </c>
      <c r="G32" s="9">
        <v>7505</v>
      </c>
      <c r="H32" s="1">
        <f t="shared" si="2"/>
        <v>23630</v>
      </c>
    </row>
    <row r="33" spans="2:10" x14ac:dyDescent="0.25">
      <c r="B33">
        <v>9</v>
      </c>
      <c r="C33" s="24" t="s">
        <v>128</v>
      </c>
      <c r="D33" s="37">
        <f t="shared" si="3"/>
        <v>17300</v>
      </c>
      <c r="E33" s="35">
        <v>5750</v>
      </c>
      <c r="F33" s="9">
        <v>5100</v>
      </c>
      <c r="G33" s="9">
        <v>6450</v>
      </c>
      <c r="H33" s="1">
        <f t="shared" si="2"/>
        <v>17300</v>
      </c>
    </row>
    <row r="34" spans="2:10" x14ac:dyDescent="0.25">
      <c r="B34">
        <v>10</v>
      </c>
      <c r="C34" s="24" t="s">
        <v>129</v>
      </c>
      <c r="D34" s="37">
        <f t="shared" si="3"/>
        <v>17820</v>
      </c>
      <c r="E34" s="35">
        <v>5700</v>
      </c>
      <c r="F34" s="9">
        <v>6000</v>
      </c>
      <c r="G34" s="9">
        <v>6120</v>
      </c>
      <c r="H34" s="1">
        <f t="shared" si="2"/>
        <v>17820</v>
      </c>
    </row>
    <row r="35" spans="2:10" x14ac:dyDescent="0.25">
      <c r="B35">
        <v>11</v>
      </c>
      <c r="C35" s="24" t="s">
        <v>130</v>
      </c>
      <c r="D35" s="37">
        <f t="shared" si="3"/>
        <v>14600</v>
      </c>
      <c r="E35" s="35">
        <v>4600</v>
      </c>
      <c r="F35" s="9">
        <v>4000</v>
      </c>
      <c r="G35" s="9">
        <v>6000</v>
      </c>
      <c r="H35" s="1">
        <f t="shared" si="2"/>
        <v>14600</v>
      </c>
    </row>
    <row r="36" spans="2:10" x14ac:dyDescent="0.25">
      <c r="B36">
        <v>12</v>
      </c>
      <c r="C36" s="24" t="s">
        <v>131</v>
      </c>
      <c r="D36" s="37">
        <f t="shared" si="3"/>
        <v>9830</v>
      </c>
      <c r="E36" s="35">
        <v>4705</v>
      </c>
      <c r="F36" s="9">
        <v>4210</v>
      </c>
      <c r="G36" s="9">
        <v>915</v>
      </c>
      <c r="H36" s="1">
        <f t="shared" si="2"/>
        <v>9830</v>
      </c>
    </row>
    <row r="37" spans="2:10" x14ac:dyDescent="0.25">
      <c r="B37">
        <v>13</v>
      </c>
      <c r="C37" s="24" t="s">
        <v>137</v>
      </c>
      <c r="D37" s="37">
        <f t="shared" si="3"/>
        <v>0</v>
      </c>
      <c r="E37" s="35">
        <v>0</v>
      </c>
      <c r="F37" s="9">
        <v>0</v>
      </c>
      <c r="G37" s="9">
        <v>0</v>
      </c>
      <c r="H37" s="1">
        <f t="shared" si="2"/>
        <v>0</v>
      </c>
    </row>
    <row r="38" spans="2:10" x14ac:dyDescent="0.25">
      <c r="B38">
        <v>14</v>
      </c>
      <c r="C38" s="24" t="s">
        <v>132</v>
      </c>
      <c r="D38" s="37">
        <f t="shared" si="3"/>
        <v>16075</v>
      </c>
      <c r="E38" s="35">
        <v>5750</v>
      </c>
      <c r="F38" s="9">
        <v>5000</v>
      </c>
      <c r="G38" s="9">
        <v>5325</v>
      </c>
      <c r="H38" s="1">
        <f t="shared" si="2"/>
        <v>16075</v>
      </c>
    </row>
    <row r="39" spans="2:10" x14ac:dyDescent="0.25">
      <c r="B39">
        <v>15</v>
      </c>
      <c r="C39" s="24" t="s">
        <v>133</v>
      </c>
      <c r="D39" s="37">
        <f t="shared" si="3"/>
        <v>16000</v>
      </c>
      <c r="E39" s="35">
        <v>5750</v>
      </c>
      <c r="F39" s="9">
        <v>5000</v>
      </c>
      <c r="G39" s="9">
        <v>5250</v>
      </c>
      <c r="H39" s="1">
        <f t="shared" si="2"/>
        <v>16000</v>
      </c>
    </row>
    <row r="40" spans="2:10" x14ac:dyDescent="0.25">
      <c r="B40">
        <v>16</v>
      </c>
      <c r="C40" s="24" t="s">
        <v>134</v>
      </c>
      <c r="D40" s="37">
        <f t="shared" si="3"/>
        <v>18900</v>
      </c>
      <c r="E40" s="35">
        <v>6900</v>
      </c>
      <c r="F40" s="9">
        <v>6000</v>
      </c>
      <c r="G40" s="9">
        <v>6000</v>
      </c>
      <c r="H40" s="1">
        <f t="shared" si="2"/>
        <v>18900</v>
      </c>
    </row>
    <row r="41" spans="2:10" x14ac:dyDescent="0.25">
      <c r="B41">
        <v>17</v>
      </c>
      <c r="C41" s="24" t="s">
        <v>135</v>
      </c>
      <c r="D41" s="37">
        <f t="shared" si="3"/>
        <v>4400</v>
      </c>
      <c r="E41" s="35">
        <v>400</v>
      </c>
      <c r="F41" s="9">
        <v>2000</v>
      </c>
      <c r="G41" s="9">
        <v>2000</v>
      </c>
      <c r="H41" s="1">
        <f t="shared" si="2"/>
        <v>4400</v>
      </c>
    </row>
    <row r="42" spans="2:10" ht="15.75" thickBot="1" x14ac:dyDescent="0.3">
      <c r="B42">
        <v>18</v>
      </c>
      <c r="C42" s="24" t="s">
        <v>142</v>
      </c>
      <c r="D42" s="37">
        <f t="shared" si="3"/>
        <v>33170</v>
      </c>
      <c r="E42" s="35">
        <v>11370</v>
      </c>
      <c r="F42" s="9">
        <v>15600</v>
      </c>
      <c r="G42" s="9">
        <v>6200</v>
      </c>
      <c r="H42" s="1">
        <f t="shared" si="2"/>
        <v>33170</v>
      </c>
    </row>
    <row r="43" spans="2:10" ht="15.75" thickBot="1" x14ac:dyDescent="0.3">
      <c r="C43" s="26" t="s">
        <v>136</v>
      </c>
      <c r="D43" s="36">
        <f>SUM(D25:D42)</f>
        <v>352950</v>
      </c>
      <c r="E43" s="27">
        <f>SUM(E25:E42)</f>
        <v>131573</v>
      </c>
      <c r="F43" s="27">
        <f>SUM(F25:F42)</f>
        <v>111508</v>
      </c>
      <c r="G43" s="27">
        <f>SUM(G25:G42)</f>
        <v>109869</v>
      </c>
      <c r="H43" s="28">
        <f t="shared" si="2"/>
        <v>352950</v>
      </c>
      <c r="J43" s="4"/>
    </row>
    <row r="44" spans="2:10" ht="15.75" thickBot="1" x14ac:dyDescent="0.3">
      <c r="C44" s="41" t="s">
        <v>119</v>
      </c>
      <c r="D44" s="42"/>
      <c r="E44" s="21" t="s">
        <v>42</v>
      </c>
      <c r="F44" s="21" t="s">
        <v>50</v>
      </c>
      <c r="G44" s="21" t="s">
        <v>51</v>
      </c>
      <c r="H44" s="29" t="s">
        <v>43</v>
      </c>
      <c r="J44" s="4"/>
    </row>
    <row r="45" spans="2:10" x14ac:dyDescent="0.25">
      <c r="B45" s="23">
        <v>1</v>
      </c>
      <c r="C45" s="10" t="s">
        <v>0</v>
      </c>
      <c r="D45" s="11">
        <f>+H45</f>
        <v>1940731</v>
      </c>
      <c r="E45" s="1">
        <v>286647</v>
      </c>
      <c r="F45" s="1">
        <v>269982</v>
      </c>
      <c r="G45" s="1">
        <v>1384102</v>
      </c>
      <c r="H45" s="1">
        <f t="shared" ref="H45:H75" si="4">SUM(E45:G45)</f>
        <v>1940731</v>
      </c>
      <c r="I45" s="7"/>
      <c r="J45" s="4"/>
    </row>
    <row r="46" spans="2:10" x14ac:dyDescent="0.25">
      <c r="B46" s="23"/>
      <c r="C46" s="10" t="s">
        <v>1</v>
      </c>
      <c r="D46" s="11">
        <f t="shared" ref="D46:D129" si="5">+H46</f>
        <v>1857312</v>
      </c>
      <c r="E46" s="1">
        <v>67838</v>
      </c>
      <c r="F46" s="1">
        <v>96828</v>
      </c>
      <c r="G46" s="1">
        <v>1692646</v>
      </c>
      <c r="H46" s="1">
        <f t="shared" si="4"/>
        <v>1857312</v>
      </c>
      <c r="I46" s="7"/>
      <c r="J46" s="4"/>
    </row>
    <row r="47" spans="2:10" s="8" customFormat="1" x14ac:dyDescent="0.25">
      <c r="B47" s="23"/>
      <c r="C47" s="10" t="s">
        <v>2</v>
      </c>
      <c r="D47" s="11">
        <f t="shared" si="5"/>
        <v>2088292</v>
      </c>
      <c r="E47" s="1">
        <v>97879</v>
      </c>
      <c r="F47" s="1">
        <v>98297</v>
      </c>
      <c r="G47" s="1">
        <v>1892116</v>
      </c>
      <c r="H47" s="1">
        <f t="shared" si="4"/>
        <v>2088292</v>
      </c>
      <c r="I47" s="7"/>
    </row>
    <row r="48" spans="2:10" x14ac:dyDescent="0.25">
      <c r="B48" s="23">
        <v>2</v>
      </c>
      <c r="C48" s="10" t="s">
        <v>3</v>
      </c>
      <c r="D48" s="11">
        <f t="shared" si="5"/>
        <v>963803</v>
      </c>
      <c r="E48" s="1">
        <v>60607</v>
      </c>
      <c r="F48" s="1">
        <v>58548</v>
      </c>
      <c r="G48" s="1">
        <v>844648</v>
      </c>
      <c r="H48" s="1">
        <f t="shared" si="4"/>
        <v>963803</v>
      </c>
      <c r="I48" s="7"/>
    </row>
    <row r="49" spans="2:9" s="8" customFormat="1" x14ac:dyDescent="0.25">
      <c r="B49" s="23">
        <v>3</v>
      </c>
      <c r="C49" s="10" t="s">
        <v>4</v>
      </c>
      <c r="D49" s="11">
        <f t="shared" si="5"/>
        <v>580110</v>
      </c>
      <c r="E49" s="1">
        <v>59459</v>
      </c>
      <c r="F49" s="1">
        <v>51646</v>
      </c>
      <c r="G49" s="1">
        <v>469005</v>
      </c>
      <c r="H49" s="1">
        <f t="shared" si="4"/>
        <v>580110</v>
      </c>
      <c r="I49" s="7"/>
    </row>
    <row r="50" spans="2:9" x14ac:dyDescent="0.25">
      <c r="B50" s="23">
        <v>4</v>
      </c>
      <c r="C50" s="10" t="s">
        <v>5</v>
      </c>
      <c r="D50" s="11">
        <f t="shared" si="5"/>
        <v>957208</v>
      </c>
      <c r="E50" s="1">
        <v>92206</v>
      </c>
      <c r="F50" s="1">
        <v>84797</v>
      </c>
      <c r="G50" s="1">
        <v>780205</v>
      </c>
      <c r="H50" s="1">
        <f t="shared" si="4"/>
        <v>957208</v>
      </c>
      <c r="I50" s="7"/>
    </row>
    <row r="51" spans="2:9" x14ac:dyDescent="0.25">
      <c r="B51" s="23">
        <v>5</v>
      </c>
      <c r="C51" s="10" t="s">
        <v>6</v>
      </c>
      <c r="D51" s="11">
        <f t="shared" si="5"/>
        <v>746799</v>
      </c>
      <c r="E51" s="1">
        <v>58359</v>
      </c>
      <c r="F51" s="1">
        <v>53052</v>
      </c>
      <c r="G51" s="1">
        <v>635388</v>
      </c>
      <c r="H51" s="1">
        <f t="shared" si="4"/>
        <v>746799</v>
      </c>
      <c r="I51" s="7"/>
    </row>
    <row r="52" spans="2:9" x14ac:dyDescent="0.25">
      <c r="B52" s="23">
        <v>6</v>
      </c>
      <c r="C52" s="10" t="s">
        <v>7</v>
      </c>
      <c r="D52" s="11">
        <f t="shared" si="5"/>
        <v>595710</v>
      </c>
      <c r="E52" s="1">
        <v>60676</v>
      </c>
      <c r="F52" s="1">
        <v>56045</v>
      </c>
      <c r="G52" s="1">
        <v>478989</v>
      </c>
      <c r="H52" s="1">
        <f t="shared" si="4"/>
        <v>595710</v>
      </c>
      <c r="I52" s="7"/>
    </row>
    <row r="53" spans="2:9" x14ac:dyDescent="0.25">
      <c r="B53" s="23">
        <v>7</v>
      </c>
      <c r="C53" s="10" t="s">
        <v>66</v>
      </c>
      <c r="D53" s="11">
        <f>+H53</f>
        <v>282200</v>
      </c>
      <c r="E53" s="1">
        <v>61700</v>
      </c>
      <c r="F53" s="1">
        <v>59600</v>
      </c>
      <c r="G53" s="1">
        <v>160900</v>
      </c>
      <c r="H53" s="1">
        <f t="shared" si="4"/>
        <v>282200</v>
      </c>
      <c r="I53" s="7"/>
    </row>
    <row r="54" spans="2:9" s="8" customFormat="1" x14ac:dyDescent="0.25">
      <c r="B54" s="23">
        <v>8</v>
      </c>
      <c r="C54" s="10" t="s">
        <v>55</v>
      </c>
      <c r="D54" s="11">
        <f t="shared" si="5"/>
        <v>160292</v>
      </c>
      <c r="E54" s="1">
        <v>26019</v>
      </c>
      <c r="F54" s="1">
        <v>25867</v>
      </c>
      <c r="G54" s="1">
        <v>108406</v>
      </c>
      <c r="H54" s="1">
        <f t="shared" si="4"/>
        <v>160292</v>
      </c>
      <c r="I54" s="7"/>
    </row>
    <row r="55" spans="2:9" x14ac:dyDescent="0.25">
      <c r="B55" s="23">
        <v>9</v>
      </c>
      <c r="C55" s="10" t="s">
        <v>64</v>
      </c>
      <c r="D55" s="11">
        <f t="shared" si="5"/>
        <v>321805</v>
      </c>
      <c r="E55" s="1">
        <v>170241</v>
      </c>
      <c r="F55" s="1">
        <v>141525</v>
      </c>
      <c r="G55" s="1">
        <v>10039</v>
      </c>
      <c r="H55" s="1">
        <f t="shared" si="4"/>
        <v>321805</v>
      </c>
      <c r="I55" s="7"/>
    </row>
    <row r="56" spans="2:9" x14ac:dyDescent="0.25">
      <c r="B56" s="23">
        <v>10</v>
      </c>
      <c r="C56" s="10" t="s">
        <v>75</v>
      </c>
      <c r="D56" s="11">
        <f t="shared" si="5"/>
        <v>30862</v>
      </c>
      <c r="E56" s="1">
        <v>11835</v>
      </c>
      <c r="F56" s="1">
        <v>9253</v>
      </c>
      <c r="G56" s="1">
        <v>9774</v>
      </c>
      <c r="H56" s="1">
        <f t="shared" si="4"/>
        <v>30862</v>
      </c>
      <c r="I56" s="7"/>
    </row>
    <row r="57" spans="2:9" x14ac:dyDescent="0.25">
      <c r="B57" s="23">
        <v>11</v>
      </c>
      <c r="C57" s="10" t="s">
        <v>76</v>
      </c>
      <c r="D57" s="11">
        <f t="shared" si="5"/>
        <v>468462</v>
      </c>
      <c r="E57" s="1">
        <v>24867</v>
      </c>
      <c r="F57" s="1">
        <v>21318</v>
      </c>
      <c r="G57" s="1">
        <v>422277</v>
      </c>
      <c r="H57" s="1">
        <f t="shared" si="4"/>
        <v>468462</v>
      </c>
      <c r="I57" s="7"/>
    </row>
    <row r="58" spans="2:9" x14ac:dyDescent="0.25">
      <c r="B58" s="23">
        <v>12</v>
      </c>
      <c r="C58" s="10" t="s">
        <v>10</v>
      </c>
      <c r="D58" s="11">
        <f t="shared" si="5"/>
        <v>59110</v>
      </c>
      <c r="E58" s="1">
        <v>20747</v>
      </c>
      <c r="F58" s="1">
        <v>17942</v>
      </c>
      <c r="G58" s="1">
        <v>20421</v>
      </c>
      <c r="H58" s="1">
        <f t="shared" si="4"/>
        <v>59110</v>
      </c>
      <c r="I58" s="7"/>
    </row>
    <row r="59" spans="2:9" x14ac:dyDescent="0.25">
      <c r="B59" s="23">
        <v>13</v>
      </c>
      <c r="C59" s="10" t="s">
        <v>8</v>
      </c>
      <c r="D59" s="11">
        <f>+H59</f>
        <v>116850</v>
      </c>
      <c r="E59" s="1">
        <v>25567</v>
      </c>
      <c r="F59" s="1">
        <v>22143</v>
      </c>
      <c r="G59" s="1">
        <v>69140</v>
      </c>
      <c r="H59" s="1">
        <f t="shared" si="4"/>
        <v>116850</v>
      </c>
      <c r="I59" s="7"/>
    </row>
    <row r="60" spans="2:9" x14ac:dyDescent="0.25">
      <c r="B60" s="23">
        <v>14</v>
      </c>
      <c r="C60" s="10" t="s">
        <v>86</v>
      </c>
      <c r="D60" s="11">
        <f>+H60</f>
        <v>81480</v>
      </c>
      <c r="E60" s="1">
        <v>16560</v>
      </c>
      <c r="F60" s="1">
        <v>22200</v>
      </c>
      <c r="G60" s="1">
        <v>42720</v>
      </c>
      <c r="H60" s="1">
        <f t="shared" si="4"/>
        <v>81480</v>
      </c>
      <c r="I60" s="7"/>
    </row>
    <row r="61" spans="2:9" s="8" customFormat="1" x14ac:dyDescent="0.25">
      <c r="B61" s="23">
        <v>15</v>
      </c>
      <c r="C61" s="10" t="s">
        <v>9</v>
      </c>
      <c r="D61" s="11">
        <f t="shared" si="5"/>
        <v>74905</v>
      </c>
      <c r="E61" s="1">
        <v>22397</v>
      </c>
      <c r="F61" s="1">
        <v>18526</v>
      </c>
      <c r="G61" s="1">
        <v>33982</v>
      </c>
      <c r="H61" s="1">
        <f t="shared" si="4"/>
        <v>74905</v>
      </c>
      <c r="I61" s="7"/>
    </row>
    <row r="62" spans="2:9" x14ac:dyDescent="0.25">
      <c r="B62" s="23">
        <v>16</v>
      </c>
      <c r="C62" s="10" t="s">
        <v>11</v>
      </c>
      <c r="D62" s="11">
        <f t="shared" si="5"/>
        <v>330991</v>
      </c>
      <c r="E62" s="1">
        <v>11618</v>
      </c>
      <c r="F62" s="1">
        <v>11680</v>
      </c>
      <c r="G62" s="1">
        <v>307693</v>
      </c>
      <c r="H62" s="1">
        <f t="shared" si="4"/>
        <v>330991</v>
      </c>
      <c r="I62" s="7"/>
    </row>
    <row r="63" spans="2:9" x14ac:dyDescent="0.25">
      <c r="B63" s="23">
        <v>17</v>
      </c>
      <c r="C63" s="10" t="s">
        <v>14</v>
      </c>
      <c r="D63" s="11">
        <f t="shared" si="5"/>
        <v>157032</v>
      </c>
      <c r="E63" s="1">
        <v>23774</v>
      </c>
      <c r="F63" s="1">
        <v>22630</v>
      </c>
      <c r="G63" s="1">
        <v>110628</v>
      </c>
      <c r="H63" s="1">
        <f t="shared" si="4"/>
        <v>157032</v>
      </c>
      <c r="I63" s="7"/>
    </row>
    <row r="64" spans="2:9" x14ac:dyDescent="0.25">
      <c r="B64" s="23">
        <v>18</v>
      </c>
      <c r="C64" s="10" t="s">
        <v>52</v>
      </c>
      <c r="D64" s="11">
        <f t="shared" si="5"/>
        <v>159946</v>
      </c>
      <c r="E64" s="1">
        <v>35464</v>
      </c>
      <c r="F64" s="1">
        <v>29665</v>
      </c>
      <c r="G64" s="1">
        <v>94817</v>
      </c>
      <c r="H64" s="1">
        <f t="shared" si="4"/>
        <v>159946</v>
      </c>
      <c r="I64" s="7"/>
    </row>
    <row r="65" spans="2:9" x14ac:dyDescent="0.25">
      <c r="B65" s="23">
        <v>19</v>
      </c>
      <c r="C65" s="10" t="s">
        <v>12</v>
      </c>
      <c r="D65" s="11">
        <f t="shared" si="5"/>
        <v>147779</v>
      </c>
      <c r="E65" s="1">
        <v>32605</v>
      </c>
      <c r="F65" s="1">
        <v>28329</v>
      </c>
      <c r="G65" s="1">
        <v>86845</v>
      </c>
      <c r="H65" s="1">
        <f t="shared" si="4"/>
        <v>147779</v>
      </c>
      <c r="I65" s="7"/>
    </row>
    <row r="66" spans="2:9" s="8" customFormat="1" x14ac:dyDescent="0.25">
      <c r="B66" s="23">
        <v>20</v>
      </c>
      <c r="C66" s="10" t="s">
        <v>13</v>
      </c>
      <c r="D66" s="11">
        <f t="shared" si="5"/>
        <v>324307</v>
      </c>
      <c r="E66" s="1">
        <v>35985</v>
      </c>
      <c r="F66" s="1">
        <v>35321</v>
      </c>
      <c r="G66" s="1">
        <v>253001</v>
      </c>
      <c r="H66" s="1">
        <f t="shared" si="4"/>
        <v>324307</v>
      </c>
      <c r="I66" s="7"/>
    </row>
    <row r="67" spans="2:9" x14ac:dyDescent="0.25">
      <c r="B67" s="23">
        <v>21</v>
      </c>
      <c r="C67" s="10" t="s">
        <v>15</v>
      </c>
      <c r="D67" s="11">
        <f t="shared" si="5"/>
        <v>393290</v>
      </c>
      <c r="E67" s="1">
        <v>34014</v>
      </c>
      <c r="F67" s="1">
        <v>38942</v>
      </c>
      <c r="G67" s="1">
        <v>320334</v>
      </c>
      <c r="H67" s="1">
        <f t="shared" si="4"/>
        <v>393290</v>
      </c>
      <c r="I67" s="7"/>
    </row>
    <row r="68" spans="2:9" s="8" customFormat="1" x14ac:dyDescent="0.25">
      <c r="B68" s="23">
        <v>22</v>
      </c>
      <c r="C68" s="10" t="s">
        <v>65</v>
      </c>
      <c r="D68" s="11">
        <f>+H68</f>
        <v>187806</v>
      </c>
      <c r="E68" s="1">
        <v>32852</v>
      </c>
      <c r="F68" s="1">
        <v>27921</v>
      </c>
      <c r="G68" s="1">
        <v>127033</v>
      </c>
      <c r="H68" s="1">
        <f t="shared" si="4"/>
        <v>187806</v>
      </c>
      <c r="I68" s="7"/>
    </row>
    <row r="69" spans="2:9" s="8" customFormat="1" x14ac:dyDescent="0.25">
      <c r="B69" s="23">
        <v>23</v>
      </c>
      <c r="C69" s="10" t="s">
        <v>63</v>
      </c>
      <c r="D69" s="11">
        <f t="shared" ref="D69" si="6">+H69</f>
        <v>100870</v>
      </c>
      <c r="E69" s="1">
        <v>15146</v>
      </c>
      <c r="F69" s="1">
        <v>14185</v>
      </c>
      <c r="G69" s="1">
        <v>71539</v>
      </c>
      <c r="H69" s="1">
        <f t="shared" si="4"/>
        <v>100870</v>
      </c>
      <c r="I69" s="7"/>
    </row>
    <row r="70" spans="2:9" s="8" customFormat="1" x14ac:dyDescent="0.25">
      <c r="B70" s="23">
        <v>24</v>
      </c>
      <c r="C70" s="10" t="s">
        <v>16</v>
      </c>
      <c r="D70" s="11">
        <f t="shared" si="5"/>
        <v>196581</v>
      </c>
      <c r="E70" s="1">
        <v>37646</v>
      </c>
      <c r="F70" s="1">
        <v>34821</v>
      </c>
      <c r="G70" s="1">
        <v>124114</v>
      </c>
      <c r="H70" s="1">
        <f t="shared" si="4"/>
        <v>196581</v>
      </c>
      <c r="I70" s="7"/>
    </row>
    <row r="71" spans="2:9" s="8" customFormat="1" x14ac:dyDescent="0.25">
      <c r="B71" s="23">
        <v>25</v>
      </c>
      <c r="C71" s="10" t="s">
        <v>17</v>
      </c>
      <c r="D71" s="11">
        <f t="shared" si="5"/>
        <v>202310</v>
      </c>
      <c r="E71" s="1">
        <v>46492</v>
      </c>
      <c r="F71" s="1">
        <v>41024</v>
      </c>
      <c r="G71" s="1">
        <v>114794</v>
      </c>
      <c r="H71" s="1">
        <f t="shared" si="4"/>
        <v>202310</v>
      </c>
      <c r="I71" s="7"/>
    </row>
    <row r="72" spans="2:9" s="8" customFormat="1" x14ac:dyDescent="0.25">
      <c r="B72" s="23">
        <v>26</v>
      </c>
      <c r="C72" s="10" t="s">
        <v>67</v>
      </c>
      <c r="D72" s="11">
        <f>+H72</f>
        <v>52308</v>
      </c>
      <c r="E72" s="1">
        <v>14548</v>
      </c>
      <c r="F72" s="1">
        <v>12807</v>
      </c>
      <c r="G72" s="1">
        <v>24953</v>
      </c>
      <c r="H72" s="1">
        <f t="shared" si="4"/>
        <v>52308</v>
      </c>
      <c r="I72" s="7"/>
    </row>
    <row r="73" spans="2:9" s="8" customFormat="1" x14ac:dyDescent="0.25">
      <c r="B73" s="23">
        <v>27</v>
      </c>
      <c r="C73" s="10" t="s">
        <v>58</v>
      </c>
      <c r="D73" s="11">
        <f t="shared" si="5"/>
        <v>145744</v>
      </c>
      <c r="E73" s="1">
        <v>36900</v>
      </c>
      <c r="F73" s="1">
        <v>33576</v>
      </c>
      <c r="G73" s="1">
        <v>75268</v>
      </c>
      <c r="H73" s="1">
        <f t="shared" si="4"/>
        <v>145744</v>
      </c>
      <c r="I73" s="7"/>
    </row>
    <row r="74" spans="2:9" s="8" customFormat="1" x14ac:dyDescent="0.25">
      <c r="B74" s="23">
        <v>28</v>
      </c>
      <c r="C74" s="10" t="s">
        <v>79</v>
      </c>
      <c r="D74" s="11">
        <f t="shared" si="5"/>
        <v>56514</v>
      </c>
      <c r="E74" s="1">
        <v>20427</v>
      </c>
      <c r="F74" s="1">
        <v>16922</v>
      </c>
      <c r="G74" s="1">
        <v>19165</v>
      </c>
      <c r="H74" s="1">
        <f t="shared" si="4"/>
        <v>56514</v>
      </c>
      <c r="I74" s="7"/>
    </row>
    <row r="75" spans="2:9" s="8" customFormat="1" x14ac:dyDescent="0.25">
      <c r="B75" s="23">
        <v>29</v>
      </c>
      <c r="C75" s="10" t="s">
        <v>18</v>
      </c>
      <c r="D75" s="11">
        <f t="shared" si="5"/>
        <v>498550</v>
      </c>
      <c r="E75" s="1">
        <v>49910</v>
      </c>
      <c r="F75" s="1">
        <v>57130</v>
      </c>
      <c r="G75" s="1">
        <v>391510</v>
      </c>
      <c r="H75" s="1">
        <f t="shared" si="4"/>
        <v>498550</v>
      </c>
      <c r="I75" s="7"/>
    </row>
    <row r="76" spans="2:9" s="8" customFormat="1" x14ac:dyDescent="0.25">
      <c r="B76" s="23">
        <v>30</v>
      </c>
      <c r="C76" s="10" t="s">
        <v>59</v>
      </c>
      <c r="D76" s="11">
        <f t="shared" si="5"/>
        <v>20108</v>
      </c>
      <c r="E76" s="1">
        <v>9780</v>
      </c>
      <c r="F76" s="1">
        <v>8892</v>
      </c>
      <c r="G76" s="1">
        <v>1436</v>
      </c>
      <c r="H76" s="1">
        <f t="shared" ref="H76:H107" si="7">SUM(E76:G76)</f>
        <v>20108</v>
      </c>
      <c r="I76" s="7"/>
    </row>
    <row r="77" spans="2:9" s="8" customFormat="1" x14ac:dyDescent="0.25">
      <c r="B77" s="23">
        <v>31</v>
      </c>
      <c r="C77" s="10" t="s">
        <v>46</v>
      </c>
      <c r="D77" s="11">
        <f t="shared" si="5"/>
        <v>91016</v>
      </c>
      <c r="E77" s="1">
        <v>21725</v>
      </c>
      <c r="F77" s="1">
        <v>19032</v>
      </c>
      <c r="G77" s="1">
        <v>50259</v>
      </c>
      <c r="H77" s="1">
        <f t="shared" si="7"/>
        <v>91016</v>
      </c>
      <c r="I77" s="7"/>
    </row>
    <row r="78" spans="2:9" s="8" customFormat="1" x14ac:dyDescent="0.25">
      <c r="B78" s="23">
        <v>32</v>
      </c>
      <c r="C78" s="10" t="s">
        <v>48</v>
      </c>
      <c r="D78" s="11">
        <f t="shared" si="5"/>
        <v>92064</v>
      </c>
      <c r="E78" s="1">
        <v>25076</v>
      </c>
      <c r="F78" s="1">
        <v>20374</v>
      </c>
      <c r="G78" s="1">
        <v>46614</v>
      </c>
      <c r="H78" s="1">
        <f t="shared" si="7"/>
        <v>92064</v>
      </c>
      <c r="I78" s="7"/>
    </row>
    <row r="79" spans="2:9" s="8" customFormat="1" x14ac:dyDescent="0.25">
      <c r="B79" s="23">
        <v>33</v>
      </c>
      <c r="C79" s="10" t="s">
        <v>68</v>
      </c>
      <c r="D79" s="11">
        <f t="shared" si="5"/>
        <v>121600</v>
      </c>
      <c r="E79" s="1">
        <v>34200</v>
      </c>
      <c r="F79" s="1">
        <v>30000</v>
      </c>
      <c r="G79" s="1">
        <v>57400</v>
      </c>
      <c r="H79" s="1">
        <f t="shared" si="7"/>
        <v>121600</v>
      </c>
      <c r="I79" s="7"/>
    </row>
    <row r="80" spans="2:9" s="8" customFormat="1" x14ac:dyDescent="0.25">
      <c r="B80" s="23">
        <v>34</v>
      </c>
      <c r="C80" s="10" t="s">
        <v>40</v>
      </c>
      <c r="D80" s="11">
        <f t="shared" si="5"/>
        <v>134414</v>
      </c>
      <c r="E80" s="1">
        <v>30570</v>
      </c>
      <c r="F80" s="1">
        <v>26597</v>
      </c>
      <c r="G80" s="1">
        <v>77247</v>
      </c>
      <c r="H80" s="1">
        <f t="shared" si="7"/>
        <v>134414</v>
      </c>
      <c r="I80" s="7"/>
    </row>
    <row r="81" spans="2:9" s="8" customFormat="1" x14ac:dyDescent="0.25">
      <c r="B81" s="23">
        <v>35</v>
      </c>
      <c r="C81" s="10" t="s">
        <v>69</v>
      </c>
      <c r="D81" s="11">
        <f t="shared" si="5"/>
        <v>75517</v>
      </c>
      <c r="E81" s="1">
        <v>21768</v>
      </c>
      <c r="F81" s="1">
        <v>21504</v>
      </c>
      <c r="G81" s="1">
        <v>32245</v>
      </c>
      <c r="H81" s="1">
        <f t="shared" si="7"/>
        <v>75517</v>
      </c>
      <c r="I81" s="7"/>
    </row>
    <row r="82" spans="2:9" s="8" customFormat="1" x14ac:dyDescent="0.25">
      <c r="B82" s="23">
        <v>36</v>
      </c>
      <c r="C82" s="10" t="s">
        <v>70</v>
      </c>
      <c r="D82" s="11">
        <f>+H82</f>
        <v>126533</v>
      </c>
      <c r="E82" s="1">
        <v>42418</v>
      </c>
      <c r="F82" s="1">
        <v>35835</v>
      </c>
      <c r="G82" s="1">
        <v>48280</v>
      </c>
      <c r="H82" s="1">
        <f t="shared" si="7"/>
        <v>126533</v>
      </c>
      <c r="I82" s="7"/>
    </row>
    <row r="83" spans="2:9" s="8" customFormat="1" x14ac:dyDescent="0.25">
      <c r="B83" s="23">
        <v>37</v>
      </c>
      <c r="C83" s="10" t="s">
        <v>71</v>
      </c>
      <c r="D83" s="11">
        <f>+H83</f>
        <v>72087</v>
      </c>
      <c r="E83" s="1">
        <v>20982</v>
      </c>
      <c r="F83" s="1">
        <v>20445</v>
      </c>
      <c r="G83" s="1">
        <v>30660</v>
      </c>
      <c r="H83" s="1">
        <f t="shared" si="7"/>
        <v>72087</v>
      </c>
      <c r="I83" s="7"/>
    </row>
    <row r="84" spans="2:9" s="8" customFormat="1" x14ac:dyDescent="0.25">
      <c r="B84" s="23">
        <v>38</v>
      </c>
      <c r="C84" s="10" t="s">
        <v>72</v>
      </c>
      <c r="D84" s="11">
        <f>+H84</f>
        <v>81848</v>
      </c>
      <c r="E84" s="1">
        <v>22866</v>
      </c>
      <c r="F84" s="1">
        <v>18908</v>
      </c>
      <c r="G84" s="1">
        <v>40074</v>
      </c>
      <c r="H84" s="1">
        <f t="shared" si="7"/>
        <v>81848</v>
      </c>
      <c r="I84" s="7"/>
    </row>
    <row r="85" spans="2:9" s="8" customFormat="1" x14ac:dyDescent="0.25">
      <c r="B85" s="23">
        <v>39</v>
      </c>
      <c r="C85" s="10" t="s">
        <v>62</v>
      </c>
      <c r="D85" s="11">
        <f>+H85</f>
        <v>71378</v>
      </c>
      <c r="E85" s="1">
        <v>16090</v>
      </c>
      <c r="F85" s="1">
        <v>13790</v>
      </c>
      <c r="G85" s="1">
        <v>41498</v>
      </c>
      <c r="H85" s="1">
        <f t="shared" si="7"/>
        <v>71378</v>
      </c>
      <c r="I85" s="7"/>
    </row>
    <row r="86" spans="2:9" s="8" customFormat="1" x14ac:dyDescent="0.25">
      <c r="B86" s="23">
        <v>40</v>
      </c>
      <c r="C86" s="10" t="s">
        <v>77</v>
      </c>
      <c r="D86" s="11">
        <f>+H86</f>
        <v>213533</v>
      </c>
      <c r="E86" s="1">
        <v>60856</v>
      </c>
      <c r="F86" s="1">
        <v>45967</v>
      </c>
      <c r="G86" s="1">
        <v>106710</v>
      </c>
      <c r="H86" s="1">
        <f t="shared" si="7"/>
        <v>213533</v>
      </c>
      <c r="I86" s="7"/>
    </row>
    <row r="87" spans="2:9" s="8" customFormat="1" x14ac:dyDescent="0.25">
      <c r="B87" s="23">
        <v>41</v>
      </c>
      <c r="C87" s="10" t="s">
        <v>19</v>
      </c>
      <c r="D87" s="11">
        <f t="shared" si="5"/>
        <v>268686</v>
      </c>
      <c r="E87" s="1">
        <v>52398</v>
      </c>
      <c r="F87" s="1">
        <v>46113</v>
      </c>
      <c r="G87" s="1">
        <v>170175</v>
      </c>
      <c r="H87" s="1">
        <f t="shared" si="7"/>
        <v>268686</v>
      </c>
      <c r="I87" s="7"/>
    </row>
    <row r="88" spans="2:9" s="8" customFormat="1" ht="13.5" customHeight="1" x14ac:dyDescent="0.25">
      <c r="B88" s="23">
        <v>42</v>
      </c>
      <c r="C88" s="10" t="s">
        <v>60</v>
      </c>
      <c r="D88" s="11">
        <f t="shared" si="5"/>
        <v>5970</v>
      </c>
      <c r="E88" s="1">
        <v>2580</v>
      </c>
      <c r="F88" s="1">
        <v>3165</v>
      </c>
      <c r="G88" s="1">
        <v>225</v>
      </c>
      <c r="H88" s="1">
        <f t="shared" si="7"/>
        <v>5970</v>
      </c>
      <c r="I88" s="7"/>
    </row>
    <row r="89" spans="2:9" s="8" customFormat="1" x14ac:dyDescent="0.25">
      <c r="B89" s="23">
        <v>43</v>
      </c>
      <c r="C89" s="10" t="s">
        <v>49</v>
      </c>
      <c r="D89" s="11">
        <f t="shared" si="5"/>
        <v>21047</v>
      </c>
      <c r="E89" s="1">
        <v>7555</v>
      </c>
      <c r="F89" s="1">
        <v>6572</v>
      </c>
      <c r="G89" s="1">
        <v>6920</v>
      </c>
      <c r="H89" s="1">
        <f t="shared" si="7"/>
        <v>21047</v>
      </c>
      <c r="I89" s="7"/>
    </row>
    <row r="90" spans="2:9" s="8" customFormat="1" x14ac:dyDescent="0.25">
      <c r="B90" s="23">
        <v>44</v>
      </c>
      <c r="C90" s="10" t="s">
        <v>21</v>
      </c>
      <c r="D90" s="11">
        <f t="shared" si="5"/>
        <v>23489</v>
      </c>
      <c r="E90" s="1">
        <v>8519</v>
      </c>
      <c r="F90" s="1">
        <v>7336</v>
      </c>
      <c r="G90" s="1">
        <v>7634</v>
      </c>
      <c r="H90" s="1">
        <f t="shared" si="7"/>
        <v>23489</v>
      </c>
      <c r="I90" s="7"/>
    </row>
    <row r="91" spans="2:9" s="8" customFormat="1" x14ac:dyDescent="0.25">
      <c r="B91" s="23">
        <v>45</v>
      </c>
      <c r="C91" s="10" t="s">
        <v>47</v>
      </c>
      <c r="D91" s="11">
        <f t="shared" si="5"/>
        <v>21507</v>
      </c>
      <c r="E91" s="1">
        <v>7703</v>
      </c>
      <c r="F91" s="1">
        <v>6705</v>
      </c>
      <c r="G91" s="1">
        <v>7099</v>
      </c>
      <c r="H91" s="1">
        <f t="shared" si="7"/>
        <v>21507</v>
      </c>
      <c r="I91" s="7"/>
    </row>
    <row r="92" spans="2:9" s="8" customFormat="1" x14ac:dyDescent="0.25">
      <c r="B92" s="23">
        <v>46</v>
      </c>
      <c r="C92" s="10" t="s">
        <v>20</v>
      </c>
      <c r="D92" s="11">
        <f t="shared" si="5"/>
        <v>256134</v>
      </c>
      <c r="E92" s="1">
        <v>30573</v>
      </c>
      <c r="F92" s="1">
        <v>27738</v>
      </c>
      <c r="G92" s="1">
        <v>197823</v>
      </c>
      <c r="H92" s="1">
        <f t="shared" si="7"/>
        <v>256134</v>
      </c>
      <c r="I92" s="7"/>
    </row>
    <row r="93" spans="2:9" s="8" customFormat="1" x14ac:dyDescent="0.25">
      <c r="B93" s="23">
        <v>47</v>
      </c>
      <c r="C93" s="10" t="s">
        <v>80</v>
      </c>
      <c r="D93" s="11">
        <f>+H93</f>
        <v>88164</v>
      </c>
      <c r="E93" s="1">
        <v>31046</v>
      </c>
      <c r="F93" s="1">
        <v>24238</v>
      </c>
      <c r="G93" s="1">
        <v>32880</v>
      </c>
      <c r="H93" s="1">
        <f t="shared" si="7"/>
        <v>88164</v>
      </c>
      <c r="I93" s="7"/>
    </row>
    <row r="94" spans="2:9" s="8" customFormat="1" x14ac:dyDescent="0.25">
      <c r="B94" s="23">
        <v>48</v>
      </c>
      <c r="C94" s="10" t="s">
        <v>44</v>
      </c>
      <c r="D94" s="11">
        <f t="shared" si="5"/>
        <v>121941</v>
      </c>
      <c r="E94" s="1">
        <v>28271</v>
      </c>
      <c r="F94" s="1">
        <v>23661</v>
      </c>
      <c r="G94" s="1">
        <v>70009</v>
      </c>
      <c r="H94" s="1">
        <f t="shared" si="7"/>
        <v>121941</v>
      </c>
      <c r="I94" s="7"/>
    </row>
    <row r="95" spans="2:9" s="8" customFormat="1" x14ac:dyDescent="0.25">
      <c r="B95" s="23">
        <v>49</v>
      </c>
      <c r="C95" s="10" t="s">
        <v>22</v>
      </c>
      <c r="D95" s="11">
        <f t="shared" si="5"/>
        <v>164844</v>
      </c>
      <c r="E95" s="1">
        <v>41897</v>
      </c>
      <c r="F95" s="1">
        <v>34566</v>
      </c>
      <c r="G95" s="1">
        <v>88381</v>
      </c>
      <c r="H95" s="1">
        <f t="shared" si="7"/>
        <v>164844</v>
      </c>
      <c r="I95" s="7"/>
    </row>
    <row r="96" spans="2:9" s="8" customFormat="1" x14ac:dyDescent="0.25">
      <c r="B96" s="23">
        <v>50</v>
      </c>
      <c r="C96" s="10" t="s">
        <v>85</v>
      </c>
      <c r="D96" s="11">
        <f t="shared" si="5"/>
        <v>130652</v>
      </c>
      <c r="E96" s="1">
        <v>35045</v>
      </c>
      <c r="F96" s="1">
        <v>27228</v>
      </c>
      <c r="G96" s="1">
        <v>68379</v>
      </c>
      <c r="H96" s="1">
        <f t="shared" si="7"/>
        <v>130652</v>
      </c>
      <c r="I96" s="7"/>
    </row>
    <row r="97" spans="2:9" s="8" customFormat="1" x14ac:dyDescent="0.25">
      <c r="B97" s="23">
        <v>51</v>
      </c>
      <c r="C97" s="10" t="s">
        <v>23</v>
      </c>
      <c r="D97" s="11">
        <f t="shared" si="5"/>
        <v>123391</v>
      </c>
      <c r="E97" s="1">
        <v>25018</v>
      </c>
      <c r="F97" s="1">
        <v>22243</v>
      </c>
      <c r="G97" s="1">
        <v>76130</v>
      </c>
      <c r="H97" s="1">
        <f t="shared" si="7"/>
        <v>123391</v>
      </c>
      <c r="I97" s="7"/>
    </row>
    <row r="98" spans="2:9" s="8" customFormat="1" x14ac:dyDescent="0.25">
      <c r="B98" s="23">
        <v>52</v>
      </c>
      <c r="C98" s="10" t="s">
        <v>73</v>
      </c>
      <c r="D98" s="11">
        <f t="shared" si="5"/>
        <v>30612</v>
      </c>
      <c r="E98" s="1">
        <v>8800</v>
      </c>
      <c r="F98" s="1">
        <v>8010</v>
      </c>
      <c r="G98" s="1">
        <v>13802</v>
      </c>
      <c r="H98" s="1">
        <f t="shared" si="7"/>
        <v>30612</v>
      </c>
      <c r="I98" s="7"/>
    </row>
    <row r="99" spans="2:9" s="8" customFormat="1" x14ac:dyDescent="0.25">
      <c r="B99" s="23">
        <v>53</v>
      </c>
      <c r="C99" s="10" t="s">
        <v>31</v>
      </c>
      <c r="D99" s="11">
        <f t="shared" si="5"/>
        <v>61042</v>
      </c>
      <c r="E99" s="1">
        <v>14386</v>
      </c>
      <c r="F99" s="1">
        <v>12550</v>
      </c>
      <c r="G99" s="1">
        <v>34106</v>
      </c>
      <c r="H99" s="1">
        <f t="shared" si="7"/>
        <v>61042</v>
      </c>
      <c r="I99" s="7"/>
    </row>
    <row r="100" spans="2:9" s="8" customFormat="1" x14ac:dyDescent="0.25">
      <c r="B100" s="23">
        <v>54</v>
      </c>
      <c r="C100" s="10" t="s">
        <v>39</v>
      </c>
      <c r="D100" s="11">
        <f t="shared" si="5"/>
        <v>61561</v>
      </c>
      <c r="E100" s="1">
        <v>13442</v>
      </c>
      <c r="F100" s="1">
        <v>11123</v>
      </c>
      <c r="G100" s="1">
        <v>36996</v>
      </c>
      <c r="H100" s="1">
        <f t="shared" si="7"/>
        <v>61561</v>
      </c>
      <c r="I100" s="7"/>
    </row>
    <row r="101" spans="2:9" s="8" customFormat="1" x14ac:dyDescent="0.25">
      <c r="B101" s="23">
        <v>55</v>
      </c>
      <c r="C101" s="10" t="s">
        <v>45</v>
      </c>
      <c r="D101" s="11">
        <f t="shared" si="5"/>
        <v>63898</v>
      </c>
      <c r="E101" s="1">
        <v>18797</v>
      </c>
      <c r="F101" s="1">
        <v>16155</v>
      </c>
      <c r="G101" s="1">
        <v>28946</v>
      </c>
      <c r="H101" s="1">
        <f t="shared" si="7"/>
        <v>63898</v>
      </c>
      <c r="I101" s="7"/>
    </row>
    <row r="102" spans="2:9" s="8" customFormat="1" x14ac:dyDescent="0.25">
      <c r="B102" s="23">
        <v>56</v>
      </c>
      <c r="C102" s="10" t="s">
        <v>37</v>
      </c>
      <c r="D102" s="11">
        <f t="shared" si="5"/>
        <v>75895</v>
      </c>
      <c r="E102" s="1">
        <v>17740</v>
      </c>
      <c r="F102" s="1">
        <v>15460</v>
      </c>
      <c r="G102" s="1">
        <v>42695</v>
      </c>
      <c r="H102" s="1">
        <f t="shared" si="7"/>
        <v>75895</v>
      </c>
      <c r="I102" s="7"/>
    </row>
    <row r="103" spans="2:9" s="8" customFormat="1" x14ac:dyDescent="0.25">
      <c r="B103" s="23">
        <v>57</v>
      </c>
      <c r="C103" s="10" t="s">
        <v>26</v>
      </c>
      <c r="D103" s="11">
        <f t="shared" si="5"/>
        <v>163871</v>
      </c>
      <c r="E103" s="1">
        <v>33801</v>
      </c>
      <c r="F103" s="1">
        <v>27870</v>
      </c>
      <c r="G103" s="1">
        <v>102200</v>
      </c>
      <c r="H103" s="1">
        <f t="shared" si="7"/>
        <v>163871</v>
      </c>
      <c r="I103" s="7"/>
    </row>
    <row r="104" spans="2:9" s="8" customFormat="1" x14ac:dyDescent="0.25">
      <c r="B104" s="23">
        <v>58</v>
      </c>
      <c r="C104" s="10" t="s">
        <v>87</v>
      </c>
      <c r="D104" s="11">
        <f>+H104</f>
        <v>6676</v>
      </c>
      <c r="E104" s="2">
        <v>3261</v>
      </c>
      <c r="F104" s="2">
        <v>2653</v>
      </c>
      <c r="G104" s="1">
        <v>762</v>
      </c>
      <c r="H104" s="1">
        <f t="shared" si="7"/>
        <v>6676</v>
      </c>
      <c r="I104" s="7"/>
    </row>
    <row r="105" spans="2:9" s="8" customFormat="1" x14ac:dyDescent="0.25">
      <c r="B105" s="23">
        <v>59</v>
      </c>
      <c r="C105" s="10" t="s">
        <v>24</v>
      </c>
      <c r="D105" s="11">
        <f t="shared" si="5"/>
        <v>227008</v>
      </c>
      <c r="E105" s="1">
        <v>36364</v>
      </c>
      <c r="F105" s="1">
        <v>29512</v>
      </c>
      <c r="G105" s="1">
        <v>161132</v>
      </c>
      <c r="H105" s="1">
        <f t="shared" si="7"/>
        <v>227008</v>
      </c>
      <c r="I105" s="7"/>
    </row>
    <row r="106" spans="2:9" s="8" customFormat="1" x14ac:dyDescent="0.25">
      <c r="B106" s="23">
        <v>60</v>
      </c>
      <c r="C106" s="10" t="s">
        <v>78</v>
      </c>
      <c r="D106" s="11">
        <f t="shared" si="5"/>
        <v>112055</v>
      </c>
      <c r="E106" s="1">
        <v>24416</v>
      </c>
      <c r="F106" s="1">
        <v>23606</v>
      </c>
      <c r="G106" s="1">
        <v>64033</v>
      </c>
      <c r="H106" s="1">
        <f t="shared" si="7"/>
        <v>112055</v>
      </c>
      <c r="I106" s="7"/>
    </row>
    <row r="107" spans="2:9" s="8" customFormat="1" x14ac:dyDescent="0.25">
      <c r="B107" s="23">
        <v>61</v>
      </c>
      <c r="C107" s="10" t="s">
        <v>30</v>
      </c>
      <c r="D107" s="11">
        <f t="shared" si="5"/>
        <v>239813</v>
      </c>
      <c r="E107" s="1">
        <v>65254</v>
      </c>
      <c r="F107" s="1">
        <v>58824</v>
      </c>
      <c r="G107" s="1">
        <v>115735</v>
      </c>
      <c r="H107" s="1">
        <f t="shared" si="7"/>
        <v>239813</v>
      </c>
      <c r="I107" s="7"/>
    </row>
    <row r="108" spans="2:9" s="8" customFormat="1" x14ac:dyDescent="0.25">
      <c r="B108" s="23">
        <v>62</v>
      </c>
      <c r="C108" s="10" t="s">
        <v>25</v>
      </c>
      <c r="D108" s="11">
        <f t="shared" si="5"/>
        <v>228474</v>
      </c>
      <c r="E108" s="1">
        <v>43985</v>
      </c>
      <c r="F108" s="1">
        <v>37819</v>
      </c>
      <c r="G108" s="1">
        <v>146670</v>
      </c>
      <c r="H108" s="1">
        <f t="shared" ref="H108:H139" si="8">SUM(E108:G108)</f>
        <v>228474</v>
      </c>
      <c r="I108" s="7"/>
    </row>
    <row r="109" spans="2:9" s="8" customFormat="1" x14ac:dyDescent="0.25">
      <c r="B109" s="23">
        <v>63</v>
      </c>
      <c r="C109" s="10" t="s">
        <v>34</v>
      </c>
      <c r="D109" s="11">
        <f t="shared" si="5"/>
        <v>278345</v>
      </c>
      <c r="E109" s="1">
        <v>44318</v>
      </c>
      <c r="F109" s="1">
        <v>40547</v>
      </c>
      <c r="G109" s="1">
        <v>193480</v>
      </c>
      <c r="H109" s="1">
        <f t="shared" si="8"/>
        <v>278345</v>
      </c>
      <c r="I109" s="7"/>
    </row>
    <row r="110" spans="2:9" s="8" customFormat="1" x14ac:dyDescent="0.25">
      <c r="B110" s="23">
        <v>64</v>
      </c>
      <c r="C110" s="10" t="s">
        <v>74</v>
      </c>
      <c r="D110" s="11">
        <f>H110</f>
        <v>23101</v>
      </c>
      <c r="E110" s="1">
        <v>14362</v>
      </c>
      <c r="F110" s="1">
        <v>8739</v>
      </c>
      <c r="G110" s="1">
        <v>0</v>
      </c>
      <c r="H110" s="1">
        <f t="shared" si="8"/>
        <v>23101</v>
      </c>
      <c r="I110" s="7"/>
    </row>
    <row r="111" spans="2:9" s="8" customFormat="1" x14ac:dyDescent="0.25">
      <c r="B111" s="23">
        <v>65</v>
      </c>
      <c r="C111" s="10" t="s">
        <v>36</v>
      </c>
      <c r="D111" s="11">
        <f>+H111</f>
        <v>225833</v>
      </c>
      <c r="E111" s="1">
        <v>58161</v>
      </c>
      <c r="F111" s="1">
        <v>49897</v>
      </c>
      <c r="G111" s="1">
        <v>117775</v>
      </c>
      <c r="H111" s="1">
        <f t="shared" si="8"/>
        <v>225833</v>
      </c>
      <c r="I111" s="7"/>
    </row>
    <row r="112" spans="2:9" s="8" customFormat="1" x14ac:dyDescent="0.25">
      <c r="B112" s="23">
        <v>66</v>
      </c>
      <c r="C112" s="10" t="s">
        <v>83</v>
      </c>
      <c r="D112" s="11">
        <f>+H112</f>
        <v>231869</v>
      </c>
      <c r="E112" s="1">
        <v>118939</v>
      </c>
      <c r="F112" s="1">
        <v>108157</v>
      </c>
      <c r="G112" s="1">
        <v>4773</v>
      </c>
      <c r="H112" s="1">
        <f t="shared" si="8"/>
        <v>231869</v>
      </c>
      <c r="I112" s="7"/>
    </row>
    <row r="113" spans="2:9" s="8" customFormat="1" x14ac:dyDescent="0.25">
      <c r="B113" s="23">
        <v>67</v>
      </c>
      <c r="C113" s="10" t="s">
        <v>57</v>
      </c>
      <c r="D113" s="11">
        <f t="shared" si="5"/>
        <v>184058</v>
      </c>
      <c r="E113" s="1">
        <v>30878</v>
      </c>
      <c r="F113" s="1">
        <v>25148</v>
      </c>
      <c r="G113" s="1">
        <v>128032</v>
      </c>
      <c r="H113" s="1">
        <f t="shared" si="8"/>
        <v>184058</v>
      </c>
      <c r="I113" s="7"/>
    </row>
    <row r="114" spans="2:9" s="8" customFormat="1" x14ac:dyDescent="0.25">
      <c r="B114" s="23">
        <v>68</v>
      </c>
      <c r="C114" s="10" t="s">
        <v>27</v>
      </c>
      <c r="D114" s="11">
        <f t="shared" si="5"/>
        <v>258436</v>
      </c>
      <c r="E114" s="1">
        <v>53918</v>
      </c>
      <c r="F114" s="1">
        <v>51974</v>
      </c>
      <c r="G114" s="1">
        <v>152544</v>
      </c>
      <c r="H114" s="1">
        <f t="shared" si="8"/>
        <v>258436</v>
      </c>
      <c r="I114" s="7"/>
    </row>
    <row r="115" spans="2:9" s="8" customFormat="1" x14ac:dyDescent="0.25">
      <c r="B115" s="23">
        <v>69</v>
      </c>
      <c r="C115" s="10" t="s">
        <v>28</v>
      </c>
      <c r="D115" s="11">
        <f t="shared" si="5"/>
        <v>128350</v>
      </c>
      <c r="E115" s="1">
        <v>28950</v>
      </c>
      <c r="F115" s="1">
        <v>26128</v>
      </c>
      <c r="G115" s="1">
        <v>73272</v>
      </c>
      <c r="H115" s="1">
        <f t="shared" si="8"/>
        <v>128350</v>
      </c>
      <c r="I115" s="7"/>
    </row>
    <row r="116" spans="2:9" s="8" customFormat="1" x14ac:dyDescent="0.25">
      <c r="B116" s="23">
        <v>70</v>
      </c>
      <c r="C116" s="10" t="s">
        <v>29</v>
      </c>
      <c r="D116" s="11">
        <f t="shared" si="5"/>
        <v>258370</v>
      </c>
      <c r="E116" s="1">
        <v>43946</v>
      </c>
      <c r="F116" s="1">
        <v>39014</v>
      </c>
      <c r="G116" s="1">
        <v>175410</v>
      </c>
      <c r="H116" s="1">
        <f t="shared" si="8"/>
        <v>258370</v>
      </c>
      <c r="I116" s="7"/>
    </row>
    <row r="117" spans="2:9" s="8" customFormat="1" x14ac:dyDescent="0.25">
      <c r="B117" s="23">
        <v>71</v>
      </c>
      <c r="C117" s="10" t="s">
        <v>81</v>
      </c>
      <c r="D117" s="11">
        <f t="shared" si="5"/>
        <v>249003</v>
      </c>
      <c r="E117" s="1">
        <v>41522</v>
      </c>
      <c r="F117" s="1">
        <v>38756</v>
      </c>
      <c r="G117" s="1">
        <v>168725</v>
      </c>
      <c r="H117" s="1">
        <f t="shared" si="8"/>
        <v>249003</v>
      </c>
      <c r="I117" s="7"/>
    </row>
    <row r="118" spans="2:9" s="8" customFormat="1" x14ac:dyDescent="0.25">
      <c r="B118" s="23">
        <v>72</v>
      </c>
      <c r="C118" s="10" t="s">
        <v>61</v>
      </c>
      <c r="D118" s="11">
        <f t="shared" si="5"/>
        <v>106505</v>
      </c>
      <c r="E118" s="1">
        <v>36099</v>
      </c>
      <c r="F118" s="1">
        <v>31361</v>
      </c>
      <c r="G118" s="1">
        <v>39045</v>
      </c>
      <c r="H118" s="1">
        <f t="shared" si="8"/>
        <v>106505</v>
      </c>
      <c r="I118" s="7"/>
    </row>
    <row r="119" spans="2:9" s="8" customFormat="1" x14ac:dyDescent="0.25">
      <c r="B119" s="23">
        <v>73</v>
      </c>
      <c r="C119" s="10" t="s">
        <v>35</v>
      </c>
      <c r="D119" s="11">
        <f t="shared" si="5"/>
        <v>78192</v>
      </c>
      <c r="E119" s="1">
        <v>33040</v>
      </c>
      <c r="F119" s="1">
        <v>26732</v>
      </c>
      <c r="G119" s="1">
        <v>18420</v>
      </c>
      <c r="H119" s="1">
        <f t="shared" si="8"/>
        <v>78192</v>
      </c>
      <c r="I119" s="7"/>
    </row>
    <row r="120" spans="2:9" s="8" customFormat="1" x14ac:dyDescent="0.25">
      <c r="B120" s="23">
        <v>74</v>
      </c>
      <c r="C120" s="10" t="s">
        <v>32</v>
      </c>
      <c r="D120" s="11">
        <f t="shared" si="5"/>
        <v>107396</v>
      </c>
      <c r="E120" s="1">
        <v>15895</v>
      </c>
      <c r="F120" s="1">
        <v>12515</v>
      </c>
      <c r="G120" s="1">
        <v>78986</v>
      </c>
      <c r="H120" s="1">
        <f t="shared" si="8"/>
        <v>107396</v>
      </c>
      <c r="I120" s="7"/>
    </row>
    <row r="121" spans="2:9" s="8" customFormat="1" x14ac:dyDescent="0.25">
      <c r="B121" s="23">
        <v>75</v>
      </c>
      <c r="C121" s="10" t="s">
        <v>54</v>
      </c>
      <c r="D121" s="11">
        <f t="shared" si="5"/>
        <v>190810</v>
      </c>
      <c r="E121" s="1">
        <v>33234</v>
      </c>
      <c r="F121" s="1">
        <v>30169</v>
      </c>
      <c r="G121" s="1">
        <v>127407</v>
      </c>
      <c r="H121" s="1">
        <f t="shared" si="8"/>
        <v>190810</v>
      </c>
      <c r="I121" s="7"/>
    </row>
    <row r="122" spans="2:9" s="8" customFormat="1" x14ac:dyDescent="0.25">
      <c r="B122" s="23">
        <v>76</v>
      </c>
      <c r="C122" s="10" t="s">
        <v>33</v>
      </c>
      <c r="D122" s="11">
        <f t="shared" si="5"/>
        <v>198286</v>
      </c>
      <c r="E122" s="1">
        <v>43318</v>
      </c>
      <c r="F122" s="1">
        <v>43505</v>
      </c>
      <c r="G122" s="1">
        <v>111463</v>
      </c>
      <c r="H122" s="1">
        <f t="shared" si="8"/>
        <v>198286</v>
      </c>
      <c r="I122" s="7"/>
    </row>
    <row r="123" spans="2:9" s="8" customFormat="1" x14ac:dyDescent="0.25">
      <c r="B123" s="23">
        <v>77</v>
      </c>
      <c r="C123" s="10" t="s">
        <v>56</v>
      </c>
      <c r="D123" s="11">
        <f t="shared" si="5"/>
        <v>233075</v>
      </c>
      <c r="E123" s="1">
        <v>43791</v>
      </c>
      <c r="F123" s="1">
        <v>38205</v>
      </c>
      <c r="G123" s="1">
        <v>151079</v>
      </c>
      <c r="H123" s="1">
        <f t="shared" si="8"/>
        <v>233075</v>
      </c>
      <c r="I123" s="7"/>
    </row>
    <row r="124" spans="2:9" s="8" customFormat="1" x14ac:dyDescent="0.25">
      <c r="B124" s="23">
        <v>78</v>
      </c>
      <c r="C124" s="10" t="s">
        <v>38</v>
      </c>
      <c r="D124" s="11">
        <f t="shared" si="5"/>
        <v>105983</v>
      </c>
      <c r="E124" s="1">
        <v>31039</v>
      </c>
      <c r="F124" s="1">
        <v>27919</v>
      </c>
      <c r="G124" s="1">
        <v>47025</v>
      </c>
      <c r="H124" s="1">
        <f t="shared" si="8"/>
        <v>105983</v>
      </c>
      <c r="I124" s="7"/>
    </row>
    <row r="125" spans="2:9" s="8" customFormat="1" x14ac:dyDescent="0.25">
      <c r="B125" s="23">
        <v>79</v>
      </c>
      <c r="C125" s="10" t="s">
        <v>82</v>
      </c>
      <c r="D125" s="11">
        <f>+H125</f>
        <v>54991</v>
      </c>
      <c r="E125" s="1">
        <v>20240</v>
      </c>
      <c r="F125" s="1">
        <v>17380</v>
      </c>
      <c r="G125" s="1">
        <v>17371</v>
      </c>
      <c r="H125" s="1">
        <f t="shared" si="8"/>
        <v>54991</v>
      </c>
      <c r="I125" s="7"/>
    </row>
    <row r="126" spans="2:9" s="8" customFormat="1" x14ac:dyDescent="0.25">
      <c r="B126" s="23">
        <v>80</v>
      </c>
      <c r="C126" s="13" t="s">
        <v>84</v>
      </c>
      <c r="D126" s="11">
        <f t="shared" ref="D126:D128" si="9">+H126</f>
        <v>42583</v>
      </c>
      <c r="E126" s="1">
        <v>13120</v>
      </c>
      <c r="F126" s="1">
        <v>12360</v>
      </c>
      <c r="G126" s="1">
        <v>17103</v>
      </c>
      <c r="H126" s="1">
        <f t="shared" si="8"/>
        <v>42583</v>
      </c>
      <c r="I126" s="7"/>
    </row>
    <row r="127" spans="2:9" s="8" customFormat="1" x14ac:dyDescent="0.25">
      <c r="B127" s="23">
        <v>81</v>
      </c>
      <c r="C127" s="13" t="s">
        <v>89</v>
      </c>
      <c r="D127" s="11">
        <f t="shared" si="9"/>
        <v>286582</v>
      </c>
      <c r="E127" s="1">
        <v>34815</v>
      </c>
      <c r="F127" s="1">
        <v>31591</v>
      </c>
      <c r="G127" s="1">
        <v>220176</v>
      </c>
      <c r="H127" s="1">
        <f t="shared" si="8"/>
        <v>286582</v>
      </c>
      <c r="I127" s="7"/>
    </row>
    <row r="128" spans="2:9" s="8" customFormat="1" x14ac:dyDescent="0.25">
      <c r="B128" s="23">
        <v>82</v>
      </c>
      <c r="C128" s="13" t="s">
        <v>88</v>
      </c>
      <c r="D128" s="11">
        <f t="shared" si="9"/>
        <v>16850</v>
      </c>
      <c r="E128" s="1">
        <v>6034</v>
      </c>
      <c r="F128" s="1">
        <v>5686</v>
      </c>
      <c r="G128" s="1">
        <v>5130</v>
      </c>
      <c r="H128" s="1">
        <f t="shared" si="8"/>
        <v>16850</v>
      </c>
      <c r="I128" s="7"/>
    </row>
    <row r="129" spans="2:12" s="8" customFormat="1" ht="16.5" customHeight="1" x14ac:dyDescent="0.25">
      <c r="B129" s="23">
        <v>83</v>
      </c>
      <c r="C129" s="13" t="s">
        <v>90</v>
      </c>
      <c r="D129" s="11">
        <f t="shared" si="5"/>
        <v>34491</v>
      </c>
      <c r="E129" s="1">
        <v>12353</v>
      </c>
      <c r="F129" s="1">
        <v>10952</v>
      </c>
      <c r="G129" s="1">
        <v>11186</v>
      </c>
      <c r="H129" s="1">
        <f t="shared" si="8"/>
        <v>34491</v>
      </c>
      <c r="I129" s="7"/>
    </row>
    <row r="130" spans="2:12" s="8" customFormat="1" x14ac:dyDescent="0.25">
      <c r="B130" s="23">
        <v>84</v>
      </c>
      <c r="C130" s="13" t="s">
        <v>91</v>
      </c>
      <c r="D130" s="11">
        <f t="shared" ref="D130:D142" si="10">+H130</f>
        <v>57103</v>
      </c>
      <c r="E130" s="1">
        <v>18129</v>
      </c>
      <c r="F130" s="1">
        <v>15780</v>
      </c>
      <c r="G130" s="1">
        <v>23194</v>
      </c>
      <c r="H130" s="1">
        <f t="shared" si="8"/>
        <v>57103</v>
      </c>
      <c r="I130" s="7"/>
    </row>
    <row r="131" spans="2:12" s="8" customFormat="1" x14ac:dyDescent="0.25">
      <c r="B131" s="23">
        <v>85</v>
      </c>
      <c r="C131" s="13" t="s">
        <v>93</v>
      </c>
      <c r="D131" s="11">
        <f t="shared" si="10"/>
        <v>48303</v>
      </c>
      <c r="E131" s="1">
        <v>17465</v>
      </c>
      <c r="F131" s="1">
        <v>15029</v>
      </c>
      <c r="G131" s="1">
        <v>15809</v>
      </c>
      <c r="H131" s="1">
        <f t="shared" si="8"/>
        <v>48303</v>
      </c>
      <c r="I131" s="7"/>
    </row>
    <row r="132" spans="2:12" s="8" customFormat="1" x14ac:dyDescent="0.25">
      <c r="B132" s="23">
        <v>86</v>
      </c>
      <c r="C132" s="13" t="s">
        <v>92</v>
      </c>
      <c r="D132" s="11">
        <f t="shared" si="10"/>
        <v>115252</v>
      </c>
      <c r="E132" s="1">
        <v>27192</v>
      </c>
      <c r="F132" s="1">
        <v>27430</v>
      </c>
      <c r="G132" s="1">
        <v>60630</v>
      </c>
      <c r="H132" s="1">
        <f t="shared" si="8"/>
        <v>115252</v>
      </c>
      <c r="I132" s="7"/>
    </row>
    <row r="133" spans="2:12" s="8" customFormat="1" x14ac:dyDescent="0.25">
      <c r="B133" s="23">
        <v>87</v>
      </c>
      <c r="C133" s="13" t="s">
        <v>94</v>
      </c>
      <c r="D133" s="11">
        <f t="shared" si="10"/>
        <v>86910</v>
      </c>
      <c r="E133" s="1">
        <v>27930</v>
      </c>
      <c r="F133" s="20">
        <v>24120</v>
      </c>
      <c r="G133" s="18">
        <v>34860</v>
      </c>
      <c r="H133" s="1">
        <f t="shared" si="8"/>
        <v>86910</v>
      </c>
      <c r="I133" s="7"/>
    </row>
    <row r="134" spans="2:12" s="8" customFormat="1" x14ac:dyDescent="0.25">
      <c r="B134" s="23">
        <v>88</v>
      </c>
      <c r="C134" s="13" t="s">
        <v>95</v>
      </c>
      <c r="D134" s="11">
        <f t="shared" si="10"/>
        <v>71655</v>
      </c>
      <c r="E134" s="18">
        <v>49330</v>
      </c>
      <c r="F134" s="20">
        <v>22325</v>
      </c>
      <c r="G134" s="19">
        <v>0</v>
      </c>
      <c r="H134" s="1">
        <f t="shared" si="8"/>
        <v>71655</v>
      </c>
      <c r="I134" s="7"/>
    </row>
    <row r="135" spans="2:12" s="8" customFormat="1" x14ac:dyDescent="0.25">
      <c r="B135" s="23">
        <v>89</v>
      </c>
      <c r="C135" s="13" t="s">
        <v>96</v>
      </c>
      <c r="D135" s="11">
        <f t="shared" si="10"/>
        <v>43602</v>
      </c>
      <c r="E135" s="18">
        <v>29594</v>
      </c>
      <c r="F135" s="18">
        <v>14008</v>
      </c>
      <c r="G135" s="18">
        <v>0</v>
      </c>
      <c r="H135" s="1">
        <f t="shared" si="8"/>
        <v>43602</v>
      </c>
      <c r="I135" s="7"/>
    </row>
    <row r="136" spans="2:12" s="8" customFormat="1" x14ac:dyDescent="0.25">
      <c r="B136" s="23">
        <v>90</v>
      </c>
      <c r="C136" s="13" t="s">
        <v>97</v>
      </c>
      <c r="D136" s="11">
        <f t="shared" si="10"/>
        <v>73944</v>
      </c>
      <c r="E136" s="18">
        <v>18851</v>
      </c>
      <c r="F136" s="18">
        <v>22667</v>
      </c>
      <c r="G136" s="18">
        <v>32426</v>
      </c>
      <c r="H136" s="1">
        <f t="shared" si="8"/>
        <v>73944</v>
      </c>
      <c r="I136" s="7"/>
    </row>
    <row r="137" spans="2:12" s="8" customFormat="1" x14ac:dyDescent="0.25">
      <c r="B137" s="23">
        <v>91</v>
      </c>
      <c r="C137" s="13" t="s">
        <v>98</v>
      </c>
      <c r="D137" s="11">
        <f t="shared" si="10"/>
        <v>76061</v>
      </c>
      <c r="E137" s="18">
        <v>24908</v>
      </c>
      <c r="F137" s="18">
        <v>23026</v>
      </c>
      <c r="G137" s="18">
        <v>28127</v>
      </c>
      <c r="H137" s="1">
        <f t="shared" si="8"/>
        <v>76061</v>
      </c>
      <c r="I137" s="7"/>
    </row>
    <row r="138" spans="2:12" s="8" customFormat="1" x14ac:dyDescent="0.25">
      <c r="B138" s="23">
        <v>92</v>
      </c>
      <c r="C138" s="13" t="s">
        <v>99</v>
      </c>
      <c r="D138" s="11">
        <f t="shared" si="10"/>
        <v>62836</v>
      </c>
      <c r="E138" s="18">
        <v>14348</v>
      </c>
      <c r="F138" s="18">
        <v>12020</v>
      </c>
      <c r="G138" s="18">
        <v>36468</v>
      </c>
      <c r="H138" s="1">
        <f t="shared" si="8"/>
        <v>62836</v>
      </c>
      <c r="I138" s="7"/>
    </row>
    <row r="139" spans="2:12" s="8" customFormat="1" x14ac:dyDescent="0.25">
      <c r="B139" s="23">
        <v>93</v>
      </c>
      <c r="C139" s="13" t="s">
        <v>138</v>
      </c>
      <c r="D139" s="11">
        <f t="shared" si="10"/>
        <v>61995</v>
      </c>
      <c r="E139" s="32">
        <v>16498</v>
      </c>
      <c r="F139" s="32">
        <v>15144</v>
      </c>
      <c r="G139" s="32">
        <v>30353</v>
      </c>
      <c r="H139" s="1">
        <f t="shared" si="8"/>
        <v>61995</v>
      </c>
      <c r="I139" s="7"/>
    </row>
    <row r="140" spans="2:12" s="8" customFormat="1" x14ac:dyDescent="0.25">
      <c r="B140" s="23">
        <v>94</v>
      </c>
      <c r="C140" s="13" t="s">
        <v>139</v>
      </c>
      <c r="D140" s="11">
        <f t="shared" si="10"/>
        <v>57608</v>
      </c>
      <c r="E140" s="32">
        <v>17962</v>
      </c>
      <c r="F140" s="32">
        <v>17163</v>
      </c>
      <c r="G140" s="32">
        <v>22483</v>
      </c>
      <c r="H140" s="1">
        <f t="shared" ref="H140:H171" si="11">SUM(E140:G140)</f>
        <v>57608</v>
      </c>
      <c r="I140" s="7"/>
    </row>
    <row r="141" spans="2:12" s="8" customFormat="1" x14ac:dyDescent="0.25">
      <c r="B141" s="23">
        <v>95</v>
      </c>
      <c r="C141" s="13" t="s">
        <v>140</v>
      </c>
      <c r="D141" s="11">
        <f t="shared" si="10"/>
        <v>124024</v>
      </c>
      <c r="E141" s="32">
        <v>23797</v>
      </c>
      <c r="F141" s="32">
        <v>14675</v>
      </c>
      <c r="G141" s="32">
        <v>85552</v>
      </c>
      <c r="H141" s="1">
        <f t="shared" si="11"/>
        <v>124024</v>
      </c>
      <c r="I141" s="7"/>
    </row>
    <row r="142" spans="2:12" s="8" customFormat="1" x14ac:dyDescent="0.25">
      <c r="B142" s="23">
        <v>96</v>
      </c>
      <c r="C142" s="13" t="s">
        <v>141</v>
      </c>
      <c r="D142" s="11">
        <f t="shared" si="10"/>
        <v>48545</v>
      </c>
      <c r="E142" s="32">
        <v>14185</v>
      </c>
      <c r="F142" s="32">
        <v>13020</v>
      </c>
      <c r="G142" s="32">
        <v>21340</v>
      </c>
      <c r="H142" s="1">
        <f t="shared" si="11"/>
        <v>48545</v>
      </c>
      <c r="I142" s="7"/>
    </row>
    <row r="143" spans="2:12" s="8" customFormat="1" x14ac:dyDescent="0.25">
      <c r="C143" s="38" t="s">
        <v>41</v>
      </c>
      <c r="D143" s="12">
        <f>SUM(D45:D142)</f>
        <v>22097734</v>
      </c>
      <c r="E143" s="22"/>
      <c r="F143" s="22"/>
      <c r="G143" s="22"/>
      <c r="H143" s="1">
        <f t="shared" si="11"/>
        <v>0</v>
      </c>
      <c r="I143" s="7"/>
      <c r="J143" s="34"/>
      <c r="K143" s="34"/>
      <c r="L143" s="34"/>
    </row>
    <row r="144" spans="2:12" ht="15.75" thickBot="1" x14ac:dyDescent="0.3">
      <c r="C144" s="14" t="s">
        <v>145</v>
      </c>
      <c r="D144" s="15">
        <f>+D143+D43+D23</f>
        <v>24302065</v>
      </c>
      <c r="E144" s="30">
        <f>SUM(E45:E143)</f>
        <v>3506328</v>
      </c>
      <c r="F144" s="30">
        <f>SUM(F45:F143)</f>
        <v>3160155</v>
      </c>
      <c r="G144" s="30">
        <f>SUM(G45:G143)</f>
        <v>15431251</v>
      </c>
      <c r="H144" s="28">
        <f t="shared" si="11"/>
        <v>22097734</v>
      </c>
      <c r="J144" s="5"/>
      <c r="K144" s="5"/>
      <c r="L144" s="5"/>
    </row>
    <row r="145" spans="3:12" x14ac:dyDescent="0.25">
      <c r="C145" s="16"/>
      <c r="D145" s="17">
        <f>SUM(D45:D124)</f>
        <v>20734399</v>
      </c>
      <c r="E145" s="31"/>
      <c r="F145" s="31"/>
      <c r="G145" s="31"/>
      <c r="H145" s="31"/>
      <c r="J145" s="5"/>
      <c r="K145" s="5"/>
      <c r="L145" s="5"/>
    </row>
  </sheetData>
  <mergeCells count="4">
    <mergeCell ref="C3:D3"/>
    <mergeCell ref="C4:D4"/>
    <mergeCell ref="C44:D44"/>
    <mergeCell ref="C24:D24"/>
  </mergeCells>
  <pageMargins left="0.11811023622047245" right="0.11811023622047245" top="0.23622047244094491" bottom="0.15748031496062992" header="0.23622047244094491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2024-11-14T15:34:51Z</cp:lastPrinted>
  <dcterms:created xsi:type="dcterms:W3CDTF">2022-06-07T13:05:07Z</dcterms:created>
  <dcterms:modified xsi:type="dcterms:W3CDTF">2025-02-19T15:22:28Z</dcterms:modified>
</cp:coreProperties>
</file>