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IASTIRA CABRERA\Downloads\"/>
    </mc:Choice>
  </mc:AlternateContent>
  <xr:revisionPtr revIDLastSave="0" documentId="13_ncr:1_{C2F6D93E-1082-4A9A-8A1D-381E42A04027}" xr6:coauthVersionLast="47" xr6:coauthVersionMax="47" xr10:uidLastSave="{00000000-0000-0000-0000-000000000000}"/>
  <bookViews>
    <workbookView xWindow="-120" yWindow="-120" windowWidth="24240" windowHeight="13020" tabRatio="602" xr2:uid="{00000000-000D-0000-FFFF-FFFF00000000}"/>
  </bookViews>
  <sheets>
    <sheet name="T1 2024" sheetId="2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" i="26" l="1"/>
  <c r="H6" i="26" l="1"/>
  <c r="G96" i="26" l="1"/>
  <c r="F96" i="26"/>
  <c r="E96" i="26"/>
  <c r="H93" i="26"/>
  <c r="H92" i="26"/>
  <c r="D92" i="26" s="1"/>
  <c r="H91" i="26"/>
  <c r="D91" i="26" s="1"/>
  <c r="H90" i="26"/>
  <c r="D90" i="26" s="1"/>
  <c r="H89" i="26"/>
  <c r="H88" i="26"/>
  <c r="H87" i="26"/>
  <c r="H86" i="26"/>
  <c r="H85" i="26"/>
  <c r="H84" i="26"/>
  <c r="H83" i="26"/>
  <c r="H82" i="26"/>
  <c r="H81" i="26"/>
  <c r="H80" i="26"/>
  <c r="H79" i="26"/>
  <c r="H78" i="26"/>
  <c r="H77" i="26"/>
  <c r="H76" i="26"/>
  <c r="H75" i="26"/>
  <c r="H74" i="26"/>
  <c r="H73" i="26"/>
  <c r="H72" i="26"/>
  <c r="H71" i="26"/>
  <c r="H70" i="26"/>
  <c r="H69" i="26"/>
  <c r="H68" i="26"/>
  <c r="D68" i="26" s="1"/>
  <c r="H67" i="26"/>
  <c r="H66" i="26"/>
  <c r="H65" i="26"/>
  <c r="H64" i="26"/>
  <c r="H63" i="26"/>
  <c r="H62" i="26"/>
  <c r="H61" i="26"/>
  <c r="H60" i="26"/>
  <c r="H59" i="26"/>
  <c r="H58" i="26"/>
  <c r="H57" i="26"/>
  <c r="H56" i="26"/>
  <c r="H55" i="26"/>
  <c r="H54" i="26"/>
  <c r="H53" i="26"/>
  <c r="H52" i="26"/>
  <c r="H51" i="26"/>
  <c r="H50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H35" i="26"/>
  <c r="H34" i="26"/>
  <c r="H33" i="26"/>
  <c r="H32" i="26"/>
  <c r="H31" i="26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3" i="26"/>
  <c r="H12" i="26"/>
  <c r="H11" i="26"/>
  <c r="H10" i="26"/>
  <c r="H9" i="26"/>
  <c r="H8" i="26"/>
  <c r="F5" i="26"/>
  <c r="D93" i="26" l="1"/>
  <c r="D24" i="26"/>
  <c r="D89" i="26"/>
  <c r="D76" i="26"/>
  <c r="D57" i="26"/>
  <c r="D70" i="26"/>
  <c r="D50" i="26"/>
  <c r="D81" i="26"/>
  <c r="D20" i="26"/>
  <c r="D38" i="26"/>
  <c r="D62" i="26"/>
  <c r="D43" i="26"/>
  <c r="D74" i="26"/>
  <c r="D33" i="26"/>
  <c r="D49" i="26"/>
  <c r="D47" i="26"/>
  <c r="D46" i="26"/>
  <c r="D45" i="26"/>
  <c r="D37" i="26"/>
  <c r="D77" i="26"/>
  <c r="D19" i="26"/>
  <c r="D18" i="26"/>
  <c r="D28" i="26"/>
  <c r="D53" i="26"/>
  <c r="D42" i="26"/>
  <c r="D55" i="26"/>
  <c r="D41" i="26"/>
  <c r="D65" i="26"/>
  <c r="D58" i="26"/>
  <c r="D54" i="26"/>
  <c r="D82" i="26"/>
  <c r="D72" i="26"/>
  <c r="D30" i="26"/>
  <c r="D34" i="26"/>
  <c r="D51" i="26"/>
  <c r="D73" i="26"/>
  <c r="D31" i="26"/>
  <c r="D66" i="26"/>
  <c r="D29" i="26"/>
  <c r="D84" i="26"/>
  <c r="D80" i="26"/>
  <c r="D61" i="26"/>
  <c r="D85" i="26"/>
  <c r="D22" i="26"/>
  <c r="D78" i="26"/>
  <c r="D69" i="26"/>
  <c r="D26" i="26"/>
  <c r="D27" i="26"/>
  <c r="D88" i="26"/>
  <c r="D86" i="26"/>
  <c r="D23" i="26"/>
  <c r="D39" i="26"/>
  <c r="D35" i="26"/>
  <c r="D15" i="26"/>
  <c r="D13" i="26"/>
  <c r="D8" i="26"/>
  <c r="D10" i="26"/>
  <c r="D9" i="26"/>
  <c r="D63" i="26"/>
  <c r="D59" i="26"/>
  <c r="D67" i="26"/>
  <c r="D52" i="26"/>
  <c r="D11" i="26"/>
  <c r="D32" i="26"/>
  <c r="D36" i="26"/>
  <c r="D40" i="26"/>
  <c r="D44" i="26"/>
  <c r="D48" i="26"/>
  <c r="D17" i="26"/>
  <c r="D21" i="26"/>
  <c r="D25" i="26"/>
  <c r="D71" i="26"/>
  <c r="D75" i="26"/>
  <c r="D79" i="26"/>
  <c r="D83" i="26"/>
  <c r="D87" i="26"/>
  <c r="D12" i="26"/>
  <c r="D56" i="26"/>
  <c r="D60" i="26"/>
  <c r="D64" i="26"/>
  <c r="H14" i="26"/>
  <c r="D16" i="26"/>
  <c r="H5" i="26"/>
  <c r="D5" i="26" l="1"/>
  <c r="D6" i="26" s="1"/>
  <c r="D14" i="26"/>
  <c r="D97" i="26" s="1"/>
  <c r="D95" i="26"/>
  <c r="H96" i="26"/>
</calcChain>
</file>

<file path=xl/sharedStrings.xml><?xml version="1.0" encoding="utf-8"?>
<sst xmlns="http://schemas.openxmlformats.org/spreadsheetml/2006/main" count="101" uniqueCount="97">
  <si>
    <t>Cocina Móvil 1-40</t>
  </si>
  <si>
    <t>Los  Mina</t>
  </si>
  <si>
    <t>Cocina Adm I</t>
  </si>
  <si>
    <t>Cocina Adm II</t>
  </si>
  <si>
    <t>Villa Olímpica</t>
  </si>
  <si>
    <t>Villa Liberación</t>
  </si>
  <si>
    <t>Cristo Rey</t>
  </si>
  <si>
    <t>Los  Alcarrizos</t>
  </si>
  <si>
    <t>Las  Caobas</t>
  </si>
  <si>
    <t>Bayaguana</t>
  </si>
  <si>
    <t>Sabana Grande de Boyá</t>
  </si>
  <si>
    <t>Monte Plata</t>
  </si>
  <si>
    <t>La Romana</t>
  </si>
  <si>
    <t>Quisqueya</t>
  </si>
  <si>
    <t>San Pedro De Macorís</t>
  </si>
  <si>
    <t>El Seibo</t>
  </si>
  <si>
    <t>San Cristóbal</t>
  </si>
  <si>
    <t>San José de Ocoa</t>
  </si>
  <si>
    <t>Azua</t>
  </si>
  <si>
    <t>Barahona</t>
  </si>
  <si>
    <t>San Juan De La Maguana</t>
  </si>
  <si>
    <t>Neyba</t>
  </si>
  <si>
    <t>Bohechio</t>
  </si>
  <si>
    <t>Elías Piña</t>
  </si>
  <si>
    <t>Pedernales</t>
  </si>
  <si>
    <t>La Vega</t>
  </si>
  <si>
    <t>Moca</t>
  </si>
  <si>
    <t>Bonao</t>
  </si>
  <si>
    <t>Los  Platanitos</t>
  </si>
  <si>
    <t>Navarrete</t>
  </si>
  <si>
    <t>Pekín, Santiago</t>
  </si>
  <si>
    <t>Constanza</t>
  </si>
  <si>
    <t>Boca De Cachón</t>
  </si>
  <si>
    <t>Puerto Plata</t>
  </si>
  <si>
    <t>Cruz De Manzanillo</t>
  </si>
  <si>
    <t>San Francisco. De Macorís</t>
  </si>
  <si>
    <t>Santiago Rodríguez</t>
  </si>
  <si>
    <t>Nagua</t>
  </si>
  <si>
    <t>Samaná</t>
  </si>
  <si>
    <t>Dajabón</t>
  </si>
  <si>
    <t>Cristóbal</t>
  </si>
  <si>
    <t>Batey 6</t>
  </si>
  <si>
    <t>Total Comedores Productores</t>
  </si>
  <si>
    <t xml:space="preserve">ENERO </t>
  </si>
  <si>
    <t xml:space="preserve">FEBRERO </t>
  </si>
  <si>
    <t>MARZO</t>
  </si>
  <si>
    <t>TOTAL</t>
  </si>
  <si>
    <t>Galván</t>
  </si>
  <si>
    <t>Postrer Rio</t>
  </si>
  <si>
    <t>Enriquillo</t>
  </si>
  <si>
    <t>Arroyo Cano</t>
  </si>
  <si>
    <t>Paraiso</t>
  </si>
  <si>
    <t>El Yaque</t>
  </si>
  <si>
    <t>Hato Mayor</t>
  </si>
  <si>
    <t xml:space="preserve">Producción global de raciones cocidas </t>
  </si>
  <si>
    <t>Montecristi</t>
  </si>
  <si>
    <t>Loteria Nacional</t>
  </si>
  <si>
    <t xml:space="preserve">Mao Valverde </t>
  </si>
  <si>
    <t>Cotui</t>
  </si>
  <si>
    <t>Estebania</t>
  </si>
  <si>
    <t>UASD Barahona</t>
  </si>
  <si>
    <t>UASD San Juan De La Maguana</t>
  </si>
  <si>
    <t>Villa Gonzalez</t>
  </si>
  <si>
    <t>Mena</t>
  </si>
  <si>
    <t>Nizao</t>
  </si>
  <si>
    <t>UASD Sto.Dgo</t>
  </si>
  <si>
    <t xml:space="preserve">Villa Altagracia </t>
  </si>
  <si>
    <t>Herrera</t>
  </si>
  <si>
    <t>Las Yayas</t>
  </si>
  <si>
    <t>Polo</t>
  </si>
  <si>
    <t>La Cienega</t>
  </si>
  <si>
    <t xml:space="preserve">Cabral </t>
  </si>
  <si>
    <t>Peñon</t>
  </si>
  <si>
    <t>Jaquimeyes</t>
  </si>
  <si>
    <t>Oviedo</t>
  </si>
  <si>
    <t>UASD San Francisco</t>
  </si>
  <si>
    <t>CEA</t>
  </si>
  <si>
    <t>La Victoria</t>
  </si>
  <si>
    <t>Vicente Noble</t>
  </si>
  <si>
    <t>Jima Abajo</t>
  </si>
  <si>
    <t xml:space="preserve">Robert R. Cabral </t>
  </si>
  <si>
    <t>Padre las Casas</t>
  </si>
  <si>
    <t>Tamayo</t>
  </si>
  <si>
    <t>Cienfuegos</t>
  </si>
  <si>
    <t xml:space="preserve">Loma de Cabrera </t>
  </si>
  <si>
    <t xml:space="preserve">Rio San Juan </t>
  </si>
  <si>
    <t>El Pino</t>
  </si>
  <si>
    <t xml:space="preserve">Duverge </t>
  </si>
  <si>
    <t>Yamasa</t>
  </si>
  <si>
    <t>UASD Bonao</t>
  </si>
  <si>
    <t>INPOSDOM</t>
  </si>
  <si>
    <t>Valiente</t>
  </si>
  <si>
    <t>Las Charcas de Maria Nova</t>
  </si>
  <si>
    <t>COCINAS MOVILES</t>
  </si>
  <si>
    <t>COMEDORES PRODUCTORES</t>
  </si>
  <si>
    <t>Total de Expendios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</si>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</sst>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rgb="FF4C4747"/>
      <name val="Times New Roman"/>
      <family val="1"/>
    </font>
    <font>
      <sz val="12"/>
      <color rgb="FF4C4747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142F6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E0E6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rgb="FF7F7F7F"/>
      </bottom>
      <diagonal/>
    </border>
    <border>
      <left style="medium">
        <color indexed="64"/>
      </left>
      <right/>
      <top style="medium">
        <color rgb="FF7F7F7F"/>
      </top>
      <bottom style="medium">
        <color rgb="FF7F7F7F"/>
      </bottom>
      <diagonal/>
    </border>
    <border>
      <left/>
      <right style="medium">
        <color indexed="64"/>
      </right>
      <top style="medium">
        <color rgb="FF7F7F7F"/>
      </top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/>
      <diagonal/>
    </border>
    <border>
      <left style="medium">
        <color indexed="64"/>
      </left>
      <right style="medium">
        <color rgb="FF7F7F7F"/>
      </right>
      <top/>
      <bottom style="medium">
        <color indexed="64"/>
      </bottom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7F7F7F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4" fontId="2" fillId="0" borderId="0" xfId="0" applyNumberFormat="1" applyFont="1"/>
    <xf numFmtId="43" fontId="2" fillId="0" borderId="0" xfId="1" applyFo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0" xfId="0" applyFont="1"/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top"/>
    </xf>
    <xf numFmtId="0" fontId="6" fillId="0" borderId="10" xfId="0" applyFont="1" applyBorder="1" applyAlignment="1">
      <alignment horizontal="justify" vertical="top"/>
    </xf>
    <xf numFmtId="3" fontId="6" fillId="6" borderId="3" xfId="0" applyNumberFormat="1" applyFont="1" applyFill="1" applyBorder="1" applyAlignment="1">
      <alignment horizontal="right" vertical="top"/>
    </xf>
    <xf numFmtId="164" fontId="2" fillId="0" borderId="14" xfId="0" applyNumberFormat="1" applyFont="1" applyBorder="1" applyAlignment="1"/>
    <xf numFmtId="164" fontId="2" fillId="0" borderId="1" xfId="0" applyNumberFormat="1" applyFont="1" applyBorder="1" applyAlignment="1"/>
    <xf numFmtId="164" fontId="2" fillId="0" borderId="1" xfId="0" applyNumberFormat="1" applyFont="1" applyBorder="1"/>
    <xf numFmtId="0" fontId="3" fillId="2" borderId="15" xfId="0" applyFont="1" applyFill="1" applyBorder="1" applyAlignment="1">
      <alignment horizontal="center" vertical="top"/>
    </xf>
    <xf numFmtId="3" fontId="3" fillId="2" borderId="16" xfId="0" applyNumberFormat="1" applyFont="1" applyFill="1" applyBorder="1" applyAlignment="1">
      <alignment horizontal="right" vertical="top" wrapText="1"/>
    </xf>
    <xf numFmtId="164" fontId="7" fillId="7" borderId="12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/>
    <xf numFmtId="164" fontId="4" fillId="7" borderId="1" xfId="0" applyNumberFormat="1" applyFont="1" applyFill="1" applyBorder="1"/>
    <xf numFmtId="0" fontId="6" fillId="6" borderId="0" xfId="0" applyFont="1" applyFill="1" applyBorder="1" applyAlignment="1">
      <alignment horizontal="justify" vertical="top"/>
    </xf>
    <xf numFmtId="0" fontId="6" fillId="6" borderId="4" xfId="0" applyFont="1" applyFill="1" applyBorder="1" applyAlignment="1">
      <alignment horizontal="justify"/>
    </xf>
    <xf numFmtId="3" fontId="6" fillId="6" borderId="5" xfId="0" applyNumberFormat="1" applyFont="1" applyFill="1" applyBorder="1" applyAlignment="1">
      <alignment horizontal="right" vertical="top"/>
    </xf>
    <xf numFmtId="164" fontId="2" fillId="0" borderId="1" xfId="0" applyNumberFormat="1" applyFont="1" applyBorder="1" applyAlignment="1">
      <alignment vertical="top"/>
    </xf>
    <xf numFmtId="0" fontId="6" fillId="4" borderId="4" xfId="0" applyFont="1" applyFill="1" applyBorder="1" applyAlignment="1">
      <alignment horizontal="justify" vertical="top"/>
    </xf>
    <xf numFmtId="3" fontId="6" fillId="4" borderId="5" xfId="0" applyNumberFormat="1" applyFont="1" applyFill="1" applyBorder="1" applyAlignment="1">
      <alignment horizontal="right" vertical="top"/>
    </xf>
    <xf numFmtId="0" fontId="3" fillId="2" borderId="11" xfId="0" applyFont="1" applyFill="1" applyBorder="1" applyAlignment="1">
      <alignment horizontal="justify" vertical="top"/>
    </xf>
    <xf numFmtId="3" fontId="3" fillId="2" borderId="2" xfId="0" applyNumberFormat="1" applyFont="1" applyFill="1" applyBorder="1" applyAlignment="1">
      <alignment horizontal="right" vertical="top"/>
    </xf>
    <xf numFmtId="0" fontId="3" fillId="6" borderId="0" xfId="0" applyFont="1" applyFill="1" applyBorder="1" applyAlignment="1">
      <alignment horizontal="justify" vertical="top"/>
    </xf>
    <xf numFmtId="3" fontId="3" fillId="6" borderId="0" xfId="0" applyNumberFormat="1" applyFont="1" applyFill="1" applyBorder="1" applyAlignment="1">
      <alignment horizontal="right" vertical="top"/>
    </xf>
    <xf numFmtId="164" fontId="4" fillId="6" borderId="0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DE59"/>
      <color rgb="FF4C4747"/>
      <color rgb="FFE0E6ED"/>
      <color rgb="FF47A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97"/>
  <sheetViews>
    <sheetView tabSelected="1" topLeftCell="B69" zoomScale="90" zoomScaleNormal="90" workbookViewId="0">
      <selection activeCell="L89" sqref="L89"/>
    </sheetView>
  </sheetViews>
  <sheetFormatPr baseColWidth="10" defaultRowHeight="15.75" x14ac:dyDescent="0.25"/>
  <cols>
    <col min="1" max="1" width="0" style="1" hidden="1" customWidth="1"/>
    <col min="2" max="2" width="4.140625" style="1" customWidth="1"/>
    <col min="3" max="3" width="33" style="2" customWidth="1"/>
    <col min="4" max="4" width="21.42578125" style="2" customWidth="1"/>
    <col min="5" max="5" width="15.7109375" style="1" customWidth="1"/>
    <col min="6" max="6" width="15.5703125" style="1" customWidth="1"/>
    <col min="7" max="7" width="16.28515625" style="1" customWidth="1"/>
    <col min="8" max="8" width="16.85546875" style="1" customWidth="1"/>
    <col min="9" max="16384" width="11.42578125" style="1"/>
  </cols>
  <sheetData>
    <row r="1" spans="2:8" s="1" customFormat="1" x14ac:dyDescent="0.25">
      <c r="C1" s="2"/>
      <c r="D1" s="2"/>
      <c r="E1" s="3"/>
    </row>
    <row r="2" spans="2:8" s="1" customFormat="1" ht="16.5" thickBot="1" x14ac:dyDescent="0.3">
      <c r="C2" s="2"/>
      <c r="D2" s="2"/>
      <c r="G2" s="4"/>
      <c r="H2" s="4"/>
    </row>
    <row r="3" spans="2:8" s="1" customFormat="1" ht="16.5" thickBot="1" x14ac:dyDescent="0.3">
      <c r="C3" s="5" t="s">
        <v>54</v>
      </c>
      <c r="D3" s="6"/>
      <c r="E3" s="7"/>
      <c r="F3" s="7"/>
      <c r="G3" s="7"/>
      <c r="H3" s="7"/>
    </row>
    <row r="4" spans="2:8" s="1" customFormat="1" ht="16.5" thickBot="1" x14ac:dyDescent="0.3">
      <c r="C4" s="8" t="s">
        <v>93</v>
      </c>
      <c r="D4" s="9"/>
      <c r="E4" s="10" t="s">
        <v>43</v>
      </c>
      <c r="F4" s="11" t="s">
        <v>44</v>
      </c>
      <c r="G4" s="11" t="s">
        <v>45</v>
      </c>
      <c r="H4" s="11" t="s">
        <v>46</v>
      </c>
    </row>
    <row r="5" spans="2:8" s="1" customFormat="1" ht="16.5" thickBot="1" x14ac:dyDescent="0.3">
      <c r="C5" s="12" t="s">
        <v>0</v>
      </c>
      <c r="D5" s="13">
        <f>+H5</f>
        <v>681393</v>
      </c>
      <c r="E5" s="14">
        <v>206639</v>
      </c>
      <c r="F5" s="15">
        <f>69987+151929</f>
        <v>221916</v>
      </c>
      <c r="G5" s="15">
        <v>252838</v>
      </c>
      <c r="H5" s="16">
        <f>SUM(E5:G5)</f>
        <v>681393</v>
      </c>
    </row>
    <row r="6" spans="2:8" s="1" customFormat="1" ht="16.5" thickBot="1" x14ac:dyDescent="0.3">
      <c r="C6" s="17" t="s">
        <v>95</v>
      </c>
      <c r="D6" s="18">
        <f>+D5</f>
        <v>681393</v>
      </c>
      <c r="E6" s="19"/>
      <c r="F6" s="20"/>
      <c r="G6" s="20"/>
      <c r="H6" s="21">
        <f>SUM(E6:G6)</f>
        <v>0</v>
      </c>
    </row>
    <row r="7" spans="2:8" s="1" customFormat="1" ht="16.5" thickBot="1" x14ac:dyDescent="0.3">
      <c r="C7" s="8" t="s">
        <v>94</v>
      </c>
      <c r="D7" s="9"/>
      <c r="E7" s="10" t="s">
        <v>43</v>
      </c>
      <c r="F7" s="11" t="s">
        <v>44</v>
      </c>
      <c r="G7" s="11" t="s">
        <v>45</v>
      </c>
      <c r="H7" s="11" t="s">
        <v>46</v>
      </c>
    </row>
    <row r="8" spans="2:8" s="1" customFormat="1" x14ac:dyDescent="0.25">
      <c r="B8" s="22">
        <v>1</v>
      </c>
      <c r="C8" s="23" t="s">
        <v>1</v>
      </c>
      <c r="D8" s="24">
        <f>+H8</f>
        <v>994115</v>
      </c>
      <c r="E8" s="16">
        <v>333122</v>
      </c>
      <c r="F8" s="16">
        <v>326757</v>
      </c>
      <c r="G8" s="16">
        <v>334236</v>
      </c>
      <c r="H8" s="16">
        <f t="shared" ref="H8:H38" si="0">SUM(E8:G8)</f>
        <v>994115</v>
      </c>
    </row>
    <row r="9" spans="2:8" s="1" customFormat="1" x14ac:dyDescent="0.25">
      <c r="B9" s="22"/>
      <c r="C9" s="23" t="s">
        <v>2</v>
      </c>
      <c r="D9" s="24">
        <f t="shared" ref="D9:D93" si="1">+H9</f>
        <v>160043</v>
      </c>
      <c r="E9" s="16">
        <v>50930</v>
      </c>
      <c r="F9" s="16">
        <v>56787</v>
      </c>
      <c r="G9" s="16">
        <v>52326</v>
      </c>
      <c r="H9" s="16">
        <f t="shared" si="0"/>
        <v>160043</v>
      </c>
    </row>
    <row r="10" spans="2:8" s="2" customFormat="1" x14ac:dyDescent="0.25">
      <c r="B10" s="22"/>
      <c r="C10" s="23" t="s">
        <v>3</v>
      </c>
      <c r="D10" s="24">
        <f t="shared" si="1"/>
        <v>205937</v>
      </c>
      <c r="E10" s="25">
        <v>57097</v>
      </c>
      <c r="F10" s="25">
        <v>68502</v>
      </c>
      <c r="G10" s="25">
        <v>80338</v>
      </c>
      <c r="H10" s="16">
        <f t="shared" si="0"/>
        <v>205937</v>
      </c>
    </row>
    <row r="11" spans="2:8" s="1" customFormat="1" x14ac:dyDescent="0.25">
      <c r="B11" s="22">
        <v>2</v>
      </c>
      <c r="C11" s="23" t="s">
        <v>4</v>
      </c>
      <c r="D11" s="24">
        <f t="shared" si="1"/>
        <v>123918</v>
      </c>
      <c r="E11" s="16">
        <v>37492</v>
      </c>
      <c r="F11" s="16">
        <v>42871</v>
      </c>
      <c r="G11" s="16">
        <v>43555</v>
      </c>
      <c r="H11" s="16">
        <f t="shared" si="0"/>
        <v>123918</v>
      </c>
    </row>
    <row r="12" spans="2:8" s="2" customFormat="1" x14ac:dyDescent="0.25">
      <c r="B12" s="22">
        <v>3</v>
      </c>
      <c r="C12" s="23" t="s">
        <v>5</v>
      </c>
      <c r="D12" s="24">
        <f t="shared" si="1"/>
        <v>153917</v>
      </c>
      <c r="E12" s="25">
        <v>46787</v>
      </c>
      <c r="F12" s="25">
        <v>55100</v>
      </c>
      <c r="G12" s="25">
        <v>52030</v>
      </c>
      <c r="H12" s="16">
        <f t="shared" si="0"/>
        <v>153917</v>
      </c>
    </row>
    <row r="13" spans="2:8" s="1" customFormat="1" x14ac:dyDescent="0.25">
      <c r="B13" s="22">
        <v>4</v>
      </c>
      <c r="C13" s="23" t="s">
        <v>6</v>
      </c>
      <c r="D13" s="24">
        <f t="shared" si="1"/>
        <v>213899</v>
      </c>
      <c r="E13" s="16">
        <v>62148</v>
      </c>
      <c r="F13" s="16">
        <v>77499</v>
      </c>
      <c r="G13" s="16">
        <v>74252</v>
      </c>
      <c r="H13" s="16">
        <f t="shared" si="0"/>
        <v>213899</v>
      </c>
    </row>
    <row r="14" spans="2:8" s="2" customFormat="1" x14ac:dyDescent="0.25">
      <c r="B14" s="22"/>
      <c r="C14" s="23" t="s">
        <v>80</v>
      </c>
      <c r="D14" s="24">
        <f>+H14</f>
        <v>37028</v>
      </c>
      <c r="E14" s="25">
        <v>13551</v>
      </c>
      <c r="F14" s="25">
        <v>11046</v>
      </c>
      <c r="G14" s="25">
        <v>12431</v>
      </c>
      <c r="H14" s="16">
        <f t="shared" si="0"/>
        <v>37028</v>
      </c>
    </row>
    <row r="15" spans="2:8" s="1" customFormat="1" x14ac:dyDescent="0.25">
      <c r="B15" s="22">
        <v>5</v>
      </c>
      <c r="C15" s="23" t="s">
        <v>7</v>
      </c>
      <c r="D15" s="24">
        <f t="shared" si="1"/>
        <v>120620</v>
      </c>
      <c r="E15" s="16">
        <v>34370</v>
      </c>
      <c r="F15" s="16">
        <v>42045</v>
      </c>
      <c r="G15" s="16">
        <v>44205</v>
      </c>
      <c r="H15" s="16">
        <f t="shared" si="0"/>
        <v>120620</v>
      </c>
    </row>
    <row r="16" spans="2:8" s="1" customFormat="1" x14ac:dyDescent="0.25">
      <c r="B16" s="22">
        <v>6</v>
      </c>
      <c r="C16" s="23" t="s">
        <v>8</v>
      </c>
      <c r="D16" s="24">
        <f t="shared" si="1"/>
        <v>122916</v>
      </c>
      <c r="E16" s="16">
        <v>36056</v>
      </c>
      <c r="F16" s="16">
        <v>42026</v>
      </c>
      <c r="G16" s="16">
        <v>44834</v>
      </c>
      <c r="H16" s="16">
        <f t="shared" si="0"/>
        <v>122916</v>
      </c>
    </row>
    <row r="17" spans="2:8" s="1" customFormat="1" x14ac:dyDescent="0.25">
      <c r="B17" s="22">
        <v>7</v>
      </c>
      <c r="C17" s="23" t="s">
        <v>67</v>
      </c>
      <c r="D17" s="24">
        <f>+H17</f>
        <v>114269</v>
      </c>
      <c r="E17" s="16">
        <v>27809</v>
      </c>
      <c r="F17" s="16">
        <v>40060</v>
      </c>
      <c r="G17" s="16">
        <v>46400</v>
      </c>
      <c r="H17" s="16">
        <f t="shared" si="0"/>
        <v>114269</v>
      </c>
    </row>
    <row r="18" spans="2:8" s="2" customFormat="1" x14ac:dyDescent="0.25">
      <c r="B18" s="22">
        <v>8</v>
      </c>
      <c r="C18" s="23" t="s">
        <v>56</v>
      </c>
      <c r="D18" s="24">
        <f t="shared" si="1"/>
        <v>58034</v>
      </c>
      <c r="E18" s="25">
        <v>17929</v>
      </c>
      <c r="F18" s="25">
        <v>20655</v>
      </c>
      <c r="G18" s="25">
        <v>19450</v>
      </c>
      <c r="H18" s="16">
        <f t="shared" si="0"/>
        <v>58034</v>
      </c>
    </row>
    <row r="19" spans="2:8" s="1" customFormat="1" x14ac:dyDescent="0.25">
      <c r="B19" s="22">
        <v>9</v>
      </c>
      <c r="C19" s="23" t="s">
        <v>65</v>
      </c>
      <c r="D19" s="24">
        <f t="shared" si="1"/>
        <v>199860</v>
      </c>
      <c r="E19" s="16">
        <v>0</v>
      </c>
      <c r="F19" s="16">
        <v>73958</v>
      </c>
      <c r="G19" s="16">
        <v>125902</v>
      </c>
      <c r="H19" s="16">
        <f t="shared" si="0"/>
        <v>199860</v>
      </c>
    </row>
    <row r="20" spans="2:8" s="1" customFormat="1" x14ac:dyDescent="0.25">
      <c r="B20" s="22">
        <v>10</v>
      </c>
      <c r="C20" s="23" t="s">
        <v>76</v>
      </c>
      <c r="D20" s="24">
        <f t="shared" si="1"/>
        <v>25335</v>
      </c>
      <c r="E20" s="16">
        <v>8118</v>
      </c>
      <c r="F20" s="16">
        <v>8619</v>
      </c>
      <c r="G20" s="16">
        <v>8598</v>
      </c>
      <c r="H20" s="16">
        <f t="shared" si="0"/>
        <v>25335</v>
      </c>
    </row>
    <row r="21" spans="2:8" s="1" customFormat="1" x14ac:dyDescent="0.25">
      <c r="B21" s="22">
        <v>11</v>
      </c>
      <c r="C21" s="23" t="s">
        <v>77</v>
      </c>
      <c r="D21" s="24">
        <f t="shared" si="1"/>
        <v>57260</v>
      </c>
      <c r="E21" s="16">
        <v>15750</v>
      </c>
      <c r="F21" s="16">
        <v>19760</v>
      </c>
      <c r="G21" s="16">
        <v>21750</v>
      </c>
      <c r="H21" s="16">
        <f t="shared" si="0"/>
        <v>57260</v>
      </c>
    </row>
    <row r="22" spans="2:8" s="1" customFormat="1" x14ac:dyDescent="0.25">
      <c r="B22" s="22">
        <v>12</v>
      </c>
      <c r="C22" s="23" t="s">
        <v>11</v>
      </c>
      <c r="D22" s="24">
        <f t="shared" si="1"/>
        <v>45790</v>
      </c>
      <c r="E22" s="16">
        <v>14835</v>
      </c>
      <c r="F22" s="16">
        <v>15666</v>
      </c>
      <c r="G22" s="16">
        <v>15289</v>
      </c>
      <c r="H22" s="16">
        <f t="shared" si="0"/>
        <v>45790</v>
      </c>
    </row>
    <row r="23" spans="2:8" s="1" customFormat="1" x14ac:dyDescent="0.25">
      <c r="B23" s="22">
        <v>13</v>
      </c>
      <c r="C23" s="23" t="s">
        <v>9</v>
      </c>
      <c r="D23" s="24">
        <f>+H23</f>
        <v>41178</v>
      </c>
      <c r="E23" s="16">
        <v>12971</v>
      </c>
      <c r="F23" s="16">
        <v>14384</v>
      </c>
      <c r="G23" s="16">
        <v>13823</v>
      </c>
      <c r="H23" s="16">
        <f t="shared" si="0"/>
        <v>41178</v>
      </c>
    </row>
    <row r="24" spans="2:8" s="1" customFormat="1" x14ac:dyDescent="0.25">
      <c r="B24" s="22">
        <v>14</v>
      </c>
      <c r="C24" s="23" t="s">
        <v>88</v>
      </c>
      <c r="D24" s="24">
        <f>+H24</f>
        <v>32342</v>
      </c>
      <c r="E24" s="16">
        <v>9762</v>
      </c>
      <c r="F24" s="16">
        <v>11420</v>
      </c>
      <c r="G24" s="16">
        <v>11160</v>
      </c>
      <c r="H24" s="16">
        <f t="shared" si="0"/>
        <v>32342</v>
      </c>
    </row>
    <row r="25" spans="2:8" s="2" customFormat="1" x14ac:dyDescent="0.25">
      <c r="B25" s="22">
        <v>15</v>
      </c>
      <c r="C25" s="23" t="s">
        <v>10</v>
      </c>
      <c r="D25" s="24">
        <f t="shared" si="1"/>
        <v>47964</v>
      </c>
      <c r="E25" s="25">
        <v>13970</v>
      </c>
      <c r="F25" s="25">
        <v>17428</v>
      </c>
      <c r="G25" s="25">
        <v>16566</v>
      </c>
      <c r="H25" s="16">
        <f t="shared" si="0"/>
        <v>47964</v>
      </c>
    </row>
    <row r="26" spans="2:8" s="1" customFormat="1" x14ac:dyDescent="0.25">
      <c r="B26" s="22">
        <v>16</v>
      </c>
      <c r="C26" s="23" t="s">
        <v>12</v>
      </c>
      <c r="D26" s="24">
        <f t="shared" si="1"/>
        <v>23095</v>
      </c>
      <c r="E26" s="16">
        <v>5021</v>
      </c>
      <c r="F26" s="16">
        <v>10993</v>
      </c>
      <c r="G26" s="16">
        <v>7081</v>
      </c>
      <c r="H26" s="16">
        <f t="shared" si="0"/>
        <v>23095</v>
      </c>
    </row>
    <row r="27" spans="2:8" s="1" customFormat="1" x14ac:dyDescent="0.25">
      <c r="B27" s="22">
        <v>17</v>
      </c>
      <c r="C27" s="23" t="s">
        <v>15</v>
      </c>
      <c r="D27" s="24">
        <f t="shared" si="1"/>
        <v>54022</v>
      </c>
      <c r="E27" s="16">
        <v>16271</v>
      </c>
      <c r="F27" s="16">
        <v>20045</v>
      </c>
      <c r="G27" s="16">
        <v>17706</v>
      </c>
      <c r="H27" s="16">
        <f t="shared" si="0"/>
        <v>54022</v>
      </c>
    </row>
    <row r="28" spans="2:8" s="1" customFormat="1" x14ac:dyDescent="0.25">
      <c r="B28" s="22">
        <v>18</v>
      </c>
      <c r="C28" s="23" t="s">
        <v>53</v>
      </c>
      <c r="D28" s="24">
        <f t="shared" si="1"/>
        <v>78225</v>
      </c>
      <c r="E28" s="16">
        <v>24428</v>
      </c>
      <c r="F28" s="16">
        <v>29640</v>
      </c>
      <c r="G28" s="16">
        <v>24157</v>
      </c>
      <c r="H28" s="16">
        <f t="shared" si="0"/>
        <v>78225</v>
      </c>
    </row>
    <row r="29" spans="2:8" s="1" customFormat="1" x14ac:dyDescent="0.25">
      <c r="B29" s="22">
        <v>19</v>
      </c>
      <c r="C29" s="23" t="s">
        <v>13</v>
      </c>
      <c r="D29" s="24">
        <f t="shared" si="1"/>
        <v>64396</v>
      </c>
      <c r="E29" s="16">
        <v>19200</v>
      </c>
      <c r="F29" s="16">
        <v>22734</v>
      </c>
      <c r="G29" s="16">
        <v>22462</v>
      </c>
      <c r="H29" s="16">
        <f t="shared" si="0"/>
        <v>64396</v>
      </c>
    </row>
    <row r="30" spans="2:8" s="2" customFormat="1" x14ac:dyDescent="0.25">
      <c r="B30" s="22">
        <v>20</v>
      </c>
      <c r="C30" s="23" t="s">
        <v>14</v>
      </c>
      <c r="D30" s="24">
        <f t="shared" si="1"/>
        <v>71323</v>
      </c>
      <c r="E30" s="25">
        <v>20290</v>
      </c>
      <c r="F30" s="25">
        <v>26585</v>
      </c>
      <c r="G30" s="25">
        <v>24448</v>
      </c>
      <c r="H30" s="16">
        <f t="shared" si="0"/>
        <v>71323</v>
      </c>
    </row>
    <row r="31" spans="2:8" s="1" customFormat="1" x14ac:dyDescent="0.25">
      <c r="B31" s="22">
        <v>21</v>
      </c>
      <c r="C31" s="23" t="s">
        <v>16</v>
      </c>
      <c r="D31" s="24">
        <f t="shared" si="1"/>
        <v>123957</v>
      </c>
      <c r="E31" s="16">
        <v>37056</v>
      </c>
      <c r="F31" s="16">
        <v>45222</v>
      </c>
      <c r="G31" s="16">
        <v>41679</v>
      </c>
      <c r="H31" s="16">
        <f t="shared" si="0"/>
        <v>123957</v>
      </c>
    </row>
    <row r="32" spans="2:8" s="2" customFormat="1" x14ac:dyDescent="0.25">
      <c r="B32" s="22">
        <v>22</v>
      </c>
      <c r="C32" s="23" t="s">
        <v>66</v>
      </c>
      <c r="D32" s="24">
        <f>+H32</f>
        <v>67832</v>
      </c>
      <c r="E32" s="25">
        <v>24897</v>
      </c>
      <c r="F32" s="25">
        <v>23395</v>
      </c>
      <c r="G32" s="25">
        <v>19540</v>
      </c>
      <c r="H32" s="16">
        <f t="shared" si="0"/>
        <v>67832</v>
      </c>
    </row>
    <row r="33" spans="2:8" s="2" customFormat="1" x14ac:dyDescent="0.25">
      <c r="B33" s="22">
        <v>23</v>
      </c>
      <c r="C33" s="23" t="s">
        <v>64</v>
      </c>
      <c r="D33" s="24">
        <f t="shared" ref="D33" si="2">+H33</f>
        <v>26214</v>
      </c>
      <c r="E33" s="25">
        <v>7566</v>
      </c>
      <c r="F33" s="25">
        <v>9303</v>
      </c>
      <c r="G33" s="25">
        <v>9345</v>
      </c>
      <c r="H33" s="16">
        <f t="shared" si="0"/>
        <v>26214</v>
      </c>
    </row>
    <row r="34" spans="2:8" s="2" customFormat="1" x14ac:dyDescent="0.25">
      <c r="B34" s="22">
        <v>24</v>
      </c>
      <c r="C34" s="23" t="s">
        <v>17</v>
      </c>
      <c r="D34" s="24">
        <f t="shared" si="1"/>
        <v>106869</v>
      </c>
      <c r="E34" s="25">
        <v>31863</v>
      </c>
      <c r="F34" s="25">
        <v>37417</v>
      </c>
      <c r="G34" s="25">
        <v>37589</v>
      </c>
      <c r="H34" s="16">
        <f t="shared" si="0"/>
        <v>106869</v>
      </c>
    </row>
    <row r="35" spans="2:8" s="2" customFormat="1" x14ac:dyDescent="0.25">
      <c r="B35" s="22">
        <v>25</v>
      </c>
      <c r="C35" s="23" t="s">
        <v>18</v>
      </c>
      <c r="D35" s="24">
        <f t="shared" si="1"/>
        <v>99103</v>
      </c>
      <c r="E35" s="25">
        <v>28438</v>
      </c>
      <c r="F35" s="25">
        <v>35961</v>
      </c>
      <c r="G35" s="25">
        <v>34704</v>
      </c>
      <c r="H35" s="16">
        <f t="shared" si="0"/>
        <v>99103</v>
      </c>
    </row>
    <row r="36" spans="2:8" s="2" customFormat="1" x14ac:dyDescent="0.25">
      <c r="B36" s="22">
        <v>26</v>
      </c>
      <c r="C36" s="23" t="s">
        <v>68</v>
      </c>
      <c r="D36" s="24">
        <f>+H36</f>
        <v>31191</v>
      </c>
      <c r="E36" s="25">
        <v>9468</v>
      </c>
      <c r="F36" s="25">
        <v>11351</v>
      </c>
      <c r="G36" s="25">
        <v>10372</v>
      </c>
      <c r="H36" s="16">
        <f t="shared" si="0"/>
        <v>31191</v>
      </c>
    </row>
    <row r="37" spans="2:8" s="2" customFormat="1" x14ac:dyDescent="0.25">
      <c r="B37" s="22">
        <v>27</v>
      </c>
      <c r="C37" s="23" t="s">
        <v>59</v>
      </c>
      <c r="D37" s="24">
        <f t="shared" si="1"/>
        <v>81780</v>
      </c>
      <c r="E37" s="25">
        <v>25400</v>
      </c>
      <c r="F37" s="25">
        <v>27000</v>
      </c>
      <c r="G37" s="25">
        <v>29380</v>
      </c>
      <c r="H37" s="16">
        <f t="shared" si="0"/>
        <v>81780</v>
      </c>
    </row>
    <row r="38" spans="2:8" s="2" customFormat="1" x14ac:dyDescent="0.25">
      <c r="B38" s="22">
        <v>28</v>
      </c>
      <c r="C38" s="23" t="s">
        <v>81</v>
      </c>
      <c r="D38" s="24">
        <f t="shared" si="1"/>
        <v>42215</v>
      </c>
      <c r="E38" s="25">
        <v>16015</v>
      </c>
      <c r="F38" s="25">
        <v>13168</v>
      </c>
      <c r="G38" s="25">
        <v>13032</v>
      </c>
      <c r="H38" s="16">
        <f t="shared" si="0"/>
        <v>42215</v>
      </c>
    </row>
    <row r="39" spans="2:8" s="2" customFormat="1" x14ac:dyDescent="0.25">
      <c r="B39" s="22">
        <v>29</v>
      </c>
      <c r="C39" s="23" t="s">
        <v>19</v>
      </c>
      <c r="D39" s="24">
        <f t="shared" si="1"/>
        <v>112825</v>
      </c>
      <c r="E39" s="25">
        <v>29600</v>
      </c>
      <c r="F39" s="25">
        <v>40850</v>
      </c>
      <c r="G39" s="25">
        <v>42375</v>
      </c>
      <c r="H39" s="16">
        <f t="shared" ref="H39:H70" si="3">SUM(E39:G39)</f>
        <v>112825</v>
      </c>
    </row>
    <row r="40" spans="2:8" s="2" customFormat="1" x14ac:dyDescent="0.25">
      <c r="B40" s="22">
        <v>30</v>
      </c>
      <c r="C40" s="23" t="s">
        <v>60</v>
      </c>
      <c r="D40" s="24">
        <f t="shared" si="1"/>
        <v>7145</v>
      </c>
      <c r="E40" s="25">
        <v>0</v>
      </c>
      <c r="F40" s="25">
        <v>1860</v>
      </c>
      <c r="G40" s="25">
        <v>5285</v>
      </c>
      <c r="H40" s="16">
        <f t="shared" si="3"/>
        <v>7145</v>
      </c>
    </row>
    <row r="41" spans="2:8" s="2" customFormat="1" x14ac:dyDescent="0.25">
      <c r="B41" s="22">
        <v>31</v>
      </c>
      <c r="C41" s="23" t="s">
        <v>49</v>
      </c>
      <c r="D41" s="24">
        <f t="shared" si="1"/>
        <v>85140</v>
      </c>
      <c r="E41" s="25">
        <v>28532</v>
      </c>
      <c r="F41" s="25">
        <v>32666</v>
      </c>
      <c r="G41" s="25">
        <v>23942</v>
      </c>
      <c r="H41" s="16">
        <f t="shared" si="3"/>
        <v>85140</v>
      </c>
    </row>
    <row r="42" spans="2:8" s="2" customFormat="1" x14ac:dyDescent="0.25">
      <c r="B42" s="22">
        <v>32</v>
      </c>
      <c r="C42" s="23" t="s">
        <v>51</v>
      </c>
      <c r="D42" s="24">
        <f t="shared" si="1"/>
        <v>59126</v>
      </c>
      <c r="E42" s="25">
        <v>17609</v>
      </c>
      <c r="F42" s="25">
        <v>21374</v>
      </c>
      <c r="G42" s="25">
        <v>20143</v>
      </c>
      <c r="H42" s="16">
        <f t="shared" si="3"/>
        <v>59126</v>
      </c>
    </row>
    <row r="43" spans="2:8" s="2" customFormat="1" x14ac:dyDescent="0.25">
      <c r="B43" s="22">
        <v>33</v>
      </c>
      <c r="C43" s="23" t="s">
        <v>69</v>
      </c>
      <c r="D43" s="24">
        <f t="shared" si="1"/>
        <v>45250</v>
      </c>
      <c r="E43" s="25">
        <v>13500</v>
      </c>
      <c r="F43" s="25">
        <v>15700</v>
      </c>
      <c r="G43" s="25">
        <v>16050</v>
      </c>
      <c r="H43" s="16">
        <f t="shared" si="3"/>
        <v>45250</v>
      </c>
    </row>
    <row r="44" spans="2:8" s="2" customFormat="1" x14ac:dyDescent="0.25">
      <c r="B44" s="22">
        <v>34</v>
      </c>
      <c r="C44" s="23" t="s">
        <v>41</v>
      </c>
      <c r="D44" s="24">
        <f t="shared" si="1"/>
        <v>60326</v>
      </c>
      <c r="E44" s="25">
        <v>18573</v>
      </c>
      <c r="F44" s="25">
        <v>22022</v>
      </c>
      <c r="G44" s="25">
        <v>19731</v>
      </c>
      <c r="H44" s="16">
        <f t="shared" si="3"/>
        <v>60326</v>
      </c>
    </row>
    <row r="45" spans="2:8" s="2" customFormat="1" x14ac:dyDescent="0.25">
      <c r="B45" s="22">
        <v>35</v>
      </c>
      <c r="C45" s="23" t="s">
        <v>70</v>
      </c>
      <c r="D45" s="24">
        <f t="shared" si="1"/>
        <v>41151</v>
      </c>
      <c r="E45" s="25">
        <v>12467</v>
      </c>
      <c r="F45" s="25">
        <v>12613</v>
      </c>
      <c r="G45" s="25">
        <v>16071</v>
      </c>
      <c r="H45" s="16">
        <f t="shared" si="3"/>
        <v>41151</v>
      </c>
    </row>
    <row r="46" spans="2:8" s="2" customFormat="1" x14ac:dyDescent="0.25">
      <c r="B46" s="22">
        <v>36</v>
      </c>
      <c r="C46" s="23" t="s">
        <v>71</v>
      </c>
      <c r="D46" s="24">
        <f>+H46</f>
        <v>109730</v>
      </c>
      <c r="E46" s="25">
        <v>37250</v>
      </c>
      <c r="F46" s="25">
        <v>40680</v>
      </c>
      <c r="G46" s="25">
        <v>31800</v>
      </c>
      <c r="H46" s="16">
        <f t="shared" si="3"/>
        <v>109730</v>
      </c>
    </row>
    <row r="47" spans="2:8" s="2" customFormat="1" x14ac:dyDescent="0.25">
      <c r="B47" s="22">
        <v>37</v>
      </c>
      <c r="C47" s="23" t="s">
        <v>72</v>
      </c>
      <c r="D47" s="24">
        <f>+H47</f>
        <v>52070</v>
      </c>
      <c r="E47" s="25">
        <v>17070</v>
      </c>
      <c r="F47" s="25">
        <v>18850</v>
      </c>
      <c r="G47" s="25">
        <v>16150</v>
      </c>
      <c r="H47" s="16">
        <f t="shared" si="3"/>
        <v>52070</v>
      </c>
    </row>
    <row r="48" spans="2:8" s="2" customFormat="1" x14ac:dyDescent="0.25">
      <c r="B48" s="22">
        <v>38</v>
      </c>
      <c r="C48" s="23" t="s">
        <v>73</v>
      </c>
      <c r="D48" s="24">
        <f>+H48</f>
        <v>48577</v>
      </c>
      <c r="E48" s="25">
        <v>14345</v>
      </c>
      <c r="F48" s="25">
        <v>17402</v>
      </c>
      <c r="G48" s="25">
        <v>16830</v>
      </c>
      <c r="H48" s="16">
        <f t="shared" si="3"/>
        <v>48577</v>
      </c>
    </row>
    <row r="49" spans="2:8" s="2" customFormat="1" x14ac:dyDescent="0.25">
      <c r="B49" s="22">
        <v>39</v>
      </c>
      <c r="C49" s="23" t="s">
        <v>63</v>
      </c>
      <c r="D49" s="24">
        <f>+H49</f>
        <v>37399</v>
      </c>
      <c r="E49" s="25">
        <v>11453</v>
      </c>
      <c r="F49" s="25">
        <v>13701</v>
      </c>
      <c r="G49" s="25">
        <v>12245</v>
      </c>
      <c r="H49" s="16">
        <f t="shared" si="3"/>
        <v>37399</v>
      </c>
    </row>
    <row r="50" spans="2:8" s="2" customFormat="1" x14ac:dyDescent="0.25">
      <c r="B50" s="22">
        <v>40</v>
      </c>
      <c r="C50" s="23" t="s">
        <v>78</v>
      </c>
      <c r="D50" s="24">
        <f>+H50</f>
        <v>178587</v>
      </c>
      <c r="E50" s="25">
        <v>48768</v>
      </c>
      <c r="F50" s="25">
        <v>59061</v>
      </c>
      <c r="G50" s="25">
        <v>70758</v>
      </c>
      <c r="H50" s="16">
        <f t="shared" si="3"/>
        <v>178587</v>
      </c>
    </row>
    <row r="51" spans="2:8" s="2" customFormat="1" x14ac:dyDescent="0.25">
      <c r="B51" s="22">
        <v>41</v>
      </c>
      <c r="C51" s="23" t="s">
        <v>20</v>
      </c>
      <c r="D51" s="24">
        <f t="shared" si="1"/>
        <v>117651</v>
      </c>
      <c r="E51" s="25">
        <v>35244</v>
      </c>
      <c r="F51" s="25">
        <v>43024</v>
      </c>
      <c r="G51" s="25">
        <v>39383</v>
      </c>
      <c r="H51" s="16">
        <f t="shared" si="3"/>
        <v>117651</v>
      </c>
    </row>
    <row r="52" spans="2:8" s="2" customFormat="1" ht="13.5" customHeight="1" x14ac:dyDescent="0.25">
      <c r="B52" s="22">
        <v>42</v>
      </c>
      <c r="C52" s="23" t="s">
        <v>61</v>
      </c>
      <c r="D52" s="24">
        <f t="shared" si="1"/>
        <v>3960</v>
      </c>
      <c r="E52" s="25">
        <v>0</v>
      </c>
      <c r="F52" s="25">
        <v>720</v>
      </c>
      <c r="G52" s="25">
        <v>3240</v>
      </c>
      <c r="H52" s="16">
        <f t="shared" si="3"/>
        <v>3960</v>
      </c>
    </row>
    <row r="53" spans="2:8" s="2" customFormat="1" x14ac:dyDescent="0.25">
      <c r="B53" s="22">
        <v>43</v>
      </c>
      <c r="C53" s="23" t="s">
        <v>52</v>
      </c>
      <c r="D53" s="24">
        <f t="shared" si="1"/>
        <v>17860</v>
      </c>
      <c r="E53" s="25">
        <v>5392</v>
      </c>
      <c r="F53" s="25">
        <v>6376</v>
      </c>
      <c r="G53" s="25">
        <v>6092</v>
      </c>
      <c r="H53" s="16">
        <f t="shared" si="3"/>
        <v>17860</v>
      </c>
    </row>
    <row r="54" spans="2:8" s="2" customFormat="1" x14ac:dyDescent="0.25">
      <c r="B54" s="22">
        <v>44</v>
      </c>
      <c r="C54" s="23" t="s">
        <v>22</v>
      </c>
      <c r="D54" s="24">
        <f t="shared" si="1"/>
        <v>20409</v>
      </c>
      <c r="E54" s="25">
        <v>6200</v>
      </c>
      <c r="F54" s="25">
        <v>7265</v>
      </c>
      <c r="G54" s="25">
        <v>6944</v>
      </c>
      <c r="H54" s="16">
        <f t="shared" si="3"/>
        <v>20409</v>
      </c>
    </row>
    <row r="55" spans="2:8" s="2" customFormat="1" x14ac:dyDescent="0.25">
      <c r="B55" s="22">
        <v>45</v>
      </c>
      <c r="C55" s="23" t="s">
        <v>50</v>
      </c>
      <c r="D55" s="24">
        <f t="shared" si="1"/>
        <v>18010</v>
      </c>
      <c r="E55" s="25">
        <v>5360</v>
      </c>
      <c r="F55" s="25">
        <v>6490</v>
      </c>
      <c r="G55" s="25">
        <v>6160</v>
      </c>
      <c r="H55" s="16">
        <f t="shared" si="3"/>
        <v>18010</v>
      </c>
    </row>
    <row r="56" spans="2:8" s="2" customFormat="1" x14ac:dyDescent="0.25">
      <c r="B56" s="22">
        <v>46</v>
      </c>
      <c r="C56" s="23" t="s">
        <v>21</v>
      </c>
      <c r="D56" s="24">
        <f t="shared" si="1"/>
        <v>69316</v>
      </c>
      <c r="E56" s="25">
        <v>20226</v>
      </c>
      <c r="F56" s="25">
        <v>25719</v>
      </c>
      <c r="G56" s="25">
        <v>23371</v>
      </c>
      <c r="H56" s="16">
        <f t="shared" si="3"/>
        <v>69316</v>
      </c>
    </row>
    <row r="57" spans="2:8" s="2" customFormat="1" x14ac:dyDescent="0.25">
      <c r="B57" s="22">
        <v>47</v>
      </c>
      <c r="C57" s="23" t="s">
        <v>82</v>
      </c>
      <c r="D57" s="24">
        <f>+H57</f>
        <v>54533</v>
      </c>
      <c r="E57" s="25">
        <v>15807</v>
      </c>
      <c r="F57" s="25">
        <v>19518</v>
      </c>
      <c r="G57" s="25">
        <v>19208</v>
      </c>
      <c r="H57" s="16">
        <f t="shared" si="3"/>
        <v>54533</v>
      </c>
    </row>
    <row r="58" spans="2:8" s="2" customFormat="1" x14ac:dyDescent="0.25">
      <c r="B58" s="22">
        <v>48</v>
      </c>
      <c r="C58" s="23" t="s">
        <v>47</v>
      </c>
      <c r="D58" s="24">
        <f t="shared" si="1"/>
        <v>87505</v>
      </c>
      <c r="E58" s="25">
        <v>29382</v>
      </c>
      <c r="F58" s="25">
        <v>29557</v>
      </c>
      <c r="G58" s="25">
        <v>28566</v>
      </c>
      <c r="H58" s="16">
        <f t="shared" si="3"/>
        <v>87505</v>
      </c>
    </row>
    <row r="59" spans="2:8" s="2" customFormat="1" x14ac:dyDescent="0.25">
      <c r="B59" s="22">
        <v>49</v>
      </c>
      <c r="C59" s="23" t="s">
        <v>23</v>
      </c>
      <c r="D59" s="24">
        <f t="shared" si="1"/>
        <v>102575</v>
      </c>
      <c r="E59" s="25">
        <v>31121</v>
      </c>
      <c r="F59" s="25">
        <v>36240</v>
      </c>
      <c r="G59" s="25">
        <v>35214</v>
      </c>
      <c r="H59" s="16">
        <f t="shared" si="3"/>
        <v>102575</v>
      </c>
    </row>
    <row r="60" spans="2:8" s="2" customFormat="1" x14ac:dyDescent="0.25">
      <c r="B60" s="22">
        <v>50</v>
      </c>
      <c r="C60" s="23" t="s">
        <v>87</v>
      </c>
      <c r="D60" s="24">
        <f t="shared" si="1"/>
        <v>71015</v>
      </c>
      <c r="E60" s="25">
        <v>20789</v>
      </c>
      <c r="F60" s="25">
        <v>25461</v>
      </c>
      <c r="G60" s="25">
        <v>24765</v>
      </c>
      <c r="H60" s="16">
        <f t="shared" si="3"/>
        <v>71015</v>
      </c>
    </row>
    <row r="61" spans="2:8" s="2" customFormat="1" x14ac:dyDescent="0.25">
      <c r="B61" s="22">
        <v>51</v>
      </c>
      <c r="C61" s="23" t="s">
        <v>24</v>
      </c>
      <c r="D61" s="24">
        <f t="shared" si="1"/>
        <v>62496</v>
      </c>
      <c r="E61" s="25">
        <v>18592</v>
      </c>
      <c r="F61" s="25">
        <v>22964</v>
      </c>
      <c r="G61" s="25">
        <v>20940</v>
      </c>
      <c r="H61" s="16">
        <f t="shared" si="3"/>
        <v>62496</v>
      </c>
    </row>
    <row r="62" spans="2:8" s="2" customFormat="1" x14ac:dyDescent="0.25">
      <c r="B62" s="22">
        <v>52</v>
      </c>
      <c r="C62" s="23" t="s">
        <v>74</v>
      </c>
      <c r="D62" s="24">
        <f t="shared" si="1"/>
        <v>14910</v>
      </c>
      <c r="E62" s="25">
        <v>2000</v>
      </c>
      <c r="F62" s="25">
        <v>5310</v>
      </c>
      <c r="G62" s="25">
        <v>7600</v>
      </c>
      <c r="H62" s="16">
        <f t="shared" si="3"/>
        <v>14910</v>
      </c>
    </row>
    <row r="63" spans="2:8" s="2" customFormat="1" x14ac:dyDescent="0.25">
      <c r="B63" s="22">
        <v>53</v>
      </c>
      <c r="C63" s="23" t="s">
        <v>32</v>
      </c>
      <c r="D63" s="24">
        <f t="shared" si="1"/>
        <v>44436</v>
      </c>
      <c r="E63" s="25">
        <v>13461</v>
      </c>
      <c r="F63" s="25">
        <v>15786</v>
      </c>
      <c r="G63" s="25">
        <v>15189</v>
      </c>
      <c r="H63" s="16">
        <f t="shared" si="3"/>
        <v>44436</v>
      </c>
    </row>
    <row r="64" spans="2:8" s="2" customFormat="1" x14ac:dyDescent="0.25">
      <c r="B64" s="22">
        <v>54</v>
      </c>
      <c r="C64" s="23" t="s">
        <v>40</v>
      </c>
      <c r="D64" s="24">
        <f t="shared" si="1"/>
        <v>24321</v>
      </c>
      <c r="E64" s="25">
        <v>7303</v>
      </c>
      <c r="F64" s="25">
        <v>8804</v>
      </c>
      <c r="G64" s="25">
        <v>8214</v>
      </c>
      <c r="H64" s="16">
        <f t="shared" si="3"/>
        <v>24321</v>
      </c>
    </row>
    <row r="65" spans="2:8" s="2" customFormat="1" x14ac:dyDescent="0.25">
      <c r="B65" s="22">
        <v>55</v>
      </c>
      <c r="C65" s="23" t="s">
        <v>48</v>
      </c>
      <c r="D65" s="24">
        <f t="shared" si="1"/>
        <v>58788</v>
      </c>
      <c r="E65" s="25">
        <v>17591</v>
      </c>
      <c r="F65" s="25">
        <v>20923</v>
      </c>
      <c r="G65" s="25">
        <v>20274</v>
      </c>
      <c r="H65" s="16">
        <f t="shared" si="3"/>
        <v>58788</v>
      </c>
    </row>
    <row r="66" spans="2:8" s="2" customFormat="1" x14ac:dyDescent="0.25">
      <c r="B66" s="22">
        <v>56</v>
      </c>
      <c r="C66" s="23" t="s">
        <v>38</v>
      </c>
      <c r="D66" s="24">
        <f t="shared" si="1"/>
        <v>37230</v>
      </c>
      <c r="E66" s="25">
        <v>10520</v>
      </c>
      <c r="F66" s="25">
        <v>13815</v>
      </c>
      <c r="G66" s="25">
        <v>12895</v>
      </c>
      <c r="H66" s="16">
        <f t="shared" si="3"/>
        <v>37230</v>
      </c>
    </row>
    <row r="67" spans="2:8" s="2" customFormat="1" x14ac:dyDescent="0.25">
      <c r="B67" s="22">
        <v>57</v>
      </c>
      <c r="C67" s="23" t="s">
        <v>27</v>
      </c>
      <c r="D67" s="24">
        <f t="shared" si="1"/>
        <v>69940</v>
      </c>
      <c r="E67" s="25">
        <v>22633</v>
      </c>
      <c r="F67" s="25">
        <v>25905</v>
      </c>
      <c r="G67" s="25">
        <v>21402</v>
      </c>
      <c r="H67" s="16">
        <f t="shared" si="3"/>
        <v>69940</v>
      </c>
    </row>
    <row r="68" spans="2:8" s="2" customFormat="1" x14ac:dyDescent="0.25">
      <c r="B68" s="22">
        <v>58</v>
      </c>
      <c r="C68" s="23" t="s">
        <v>89</v>
      </c>
      <c r="D68" s="24">
        <f>+H68</f>
        <v>0</v>
      </c>
      <c r="E68" s="25">
        <v>0</v>
      </c>
      <c r="F68" s="25"/>
      <c r="G68" s="25"/>
      <c r="H68" s="16">
        <f t="shared" si="3"/>
        <v>0</v>
      </c>
    </row>
    <row r="69" spans="2:8" s="2" customFormat="1" x14ac:dyDescent="0.25">
      <c r="B69" s="22">
        <v>59</v>
      </c>
      <c r="C69" s="23" t="s">
        <v>25</v>
      </c>
      <c r="D69" s="24">
        <f t="shared" si="1"/>
        <v>76793</v>
      </c>
      <c r="E69" s="25">
        <v>25029</v>
      </c>
      <c r="F69" s="25">
        <v>24222</v>
      </c>
      <c r="G69" s="25">
        <v>27542</v>
      </c>
      <c r="H69" s="16">
        <f t="shared" si="3"/>
        <v>76793</v>
      </c>
    </row>
    <row r="70" spans="2:8" s="2" customFormat="1" x14ac:dyDescent="0.25">
      <c r="B70" s="22">
        <v>60</v>
      </c>
      <c r="C70" s="23" t="s">
        <v>79</v>
      </c>
      <c r="D70" s="24">
        <f t="shared" si="1"/>
        <v>56841</v>
      </c>
      <c r="E70" s="25">
        <v>15192</v>
      </c>
      <c r="F70" s="25">
        <v>21429</v>
      </c>
      <c r="G70" s="25">
        <v>20220</v>
      </c>
      <c r="H70" s="16">
        <f t="shared" si="3"/>
        <v>56841</v>
      </c>
    </row>
    <row r="71" spans="2:8" s="2" customFormat="1" x14ac:dyDescent="0.25">
      <c r="B71" s="22">
        <v>61</v>
      </c>
      <c r="C71" s="23" t="s">
        <v>31</v>
      </c>
      <c r="D71" s="24">
        <f t="shared" si="1"/>
        <v>91812</v>
      </c>
      <c r="E71" s="25">
        <v>27334</v>
      </c>
      <c r="F71" s="25">
        <v>32443</v>
      </c>
      <c r="G71" s="25">
        <v>32035</v>
      </c>
      <c r="H71" s="16">
        <f t="shared" ref="H71:H102" si="4">SUM(E71:G71)</f>
        <v>91812</v>
      </c>
    </row>
    <row r="72" spans="2:8" s="2" customFormat="1" x14ac:dyDescent="0.25">
      <c r="B72" s="22">
        <v>62</v>
      </c>
      <c r="C72" s="23" t="s">
        <v>26</v>
      </c>
      <c r="D72" s="24">
        <f t="shared" si="1"/>
        <v>102627</v>
      </c>
      <c r="E72" s="25">
        <v>30614</v>
      </c>
      <c r="F72" s="25">
        <v>37404</v>
      </c>
      <c r="G72" s="25">
        <v>34609</v>
      </c>
      <c r="H72" s="16">
        <f t="shared" si="4"/>
        <v>102627</v>
      </c>
    </row>
    <row r="73" spans="2:8" s="2" customFormat="1" x14ac:dyDescent="0.25">
      <c r="B73" s="22">
        <v>63</v>
      </c>
      <c r="C73" s="23" t="s">
        <v>35</v>
      </c>
      <c r="D73" s="24">
        <f t="shared" si="1"/>
        <v>95014</v>
      </c>
      <c r="E73" s="25">
        <v>26860</v>
      </c>
      <c r="F73" s="25">
        <v>32304</v>
      </c>
      <c r="G73" s="25">
        <v>35850</v>
      </c>
      <c r="H73" s="16">
        <f t="shared" si="4"/>
        <v>95014</v>
      </c>
    </row>
    <row r="74" spans="2:8" s="2" customFormat="1" x14ac:dyDescent="0.25">
      <c r="B74" s="22">
        <v>64</v>
      </c>
      <c r="C74" s="23" t="s">
        <v>75</v>
      </c>
      <c r="D74" s="24">
        <f>H74</f>
        <v>7607</v>
      </c>
      <c r="E74" s="25"/>
      <c r="F74" s="25"/>
      <c r="G74" s="25">
        <v>7607</v>
      </c>
      <c r="H74" s="16">
        <f t="shared" si="4"/>
        <v>7607</v>
      </c>
    </row>
    <row r="75" spans="2:8" s="2" customFormat="1" x14ac:dyDescent="0.25">
      <c r="B75" s="22">
        <v>65</v>
      </c>
      <c r="C75" s="23" t="s">
        <v>37</v>
      </c>
      <c r="D75" s="24">
        <f>+H75</f>
        <v>135150</v>
      </c>
      <c r="E75" s="25">
        <v>40792</v>
      </c>
      <c r="F75" s="25">
        <v>46887</v>
      </c>
      <c r="G75" s="25">
        <v>47471</v>
      </c>
      <c r="H75" s="16">
        <f t="shared" si="4"/>
        <v>135150</v>
      </c>
    </row>
    <row r="76" spans="2:8" s="2" customFormat="1" x14ac:dyDescent="0.25">
      <c r="B76" s="22">
        <v>66</v>
      </c>
      <c r="C76" s="23" t="s">
        <v>85</v>
      </c>
      <c r="D76" s="24">
        <f>+H76</f>
        <v>133615</v>
      </c>
      <c r="E76" s="25">
        <v>42733</v>
      </c>
      <c r="F76" s="25">
        <v>47407</v>
      </c>
      <c r="G76" s="25">
        <v>43475</v>
      </c>
      <c r="H76" s="16">
        <f t="shared" si="4"/>
        <v>133615</v>
      </c>
    </row>
    <row r="77" spans="2:8" s="2" customFormat="1" x14ac:dyDescent="0.25">
      <c r="B77" s="22">
        <v>67</v>
      </c>
      <c r="C77" s="23" t="s">
        <v>58</v>
      </c>
      <c r="D77" s="24">
        <f t="shared" si="1"/>
        <v>70169</v>
      </c>
      <c r="E77" s="25">
        <v>21907</v>
      </c>
      <c r="F77" s="25">
        <v>25175</v>
      </c>
      <c r="G77" s="25">
        <v>23087</v>
      </c>
      <c r="H77" s="16">
        <f t="shared" si="4"/>
        <v>70169</v>
      </c>
    </row>
    <row r="78" spans="2:8" s="2" customFormat="1" x14ac:dyDescent="0.25">
      <c r="B78" s="22">
        <v>68</v>
      </c>
      <c r="C78" s="23" t="s">
        <v>28</v>
      </c>
      <c r="D78" s="24">
        <f t="shared" si="1"/>
        <v>99669</v>
      </c>
      <c r="E78" s="25">
        <v>30585</v>
      </c>
      <c r="F78" s="25">
        <v>37511</v>
      </c>
      <c r="G78" s="25">
        <v>31573</v>
      </c>
      <c r="H78" s="16">
        <f t="shared" si="4"/>
        <v>99669</v>
      </c>
    </row>
    <row r="79" spans="2:8" s="2" customFormat="1" x14ac:dyDescent="0.25">
      <c r="B79" s="22">
        <v>69</v>
      </c>
      <c r="C79" s="23" t="s">
        <v>29</v>
      </c>
      <c r="D79" s="24">
        <f t="shared" si="1"/>
        <v>61993</v>
      </c>
      <c r="E79" s="25">
        <v>17983</v>
      </c>
      <c r="F79" s="25">
        <v>22207</v>
      </c>
      <c r="G79" s="25">
        <v>21803</v>
      </c>
      <c r="H79" s="16">
        <f t="shared" si="4"/>
        <v>61993</v>
      </c>
    </row>
    <row r="80" spans="2:8" s="2" customFormat="1" x14ac:dyDescent="0.25">
      <c r="B80" s="22">
        <v>70</v>
      </c>
      <c r="C80" s="23" t="s">
        <v>30</v>
      </c>
      <c r="D80" s="24">
        <f t="shared" si="1"/>
        <v>77121</v>
      </c>
      <c r="E80" s="25">
        <v>20517</v>
      </c>
      <c r="F80" s="25">
        <v>29808</v>
      </c>
      <c r="G80" s="25">
        <v>26796</v>
      </c>
      <c r="H80" s="16">
        <f t="shared" si="4"/>
        <v>77121</v>
      </c>
    </row>
    <row r="81" spans="2:8" s="2" customFormat="1" x14ac:dyDescent="0.25">
      <c r="B81" s="22">
        <v>71</v>
      </c>
      <c r="C81" s="23" t="s">
        <v>83</v>
      </c>
      <c r="D81" s="24">
        <f t="shared" si="1"/>
        <v>96277</v>
      </c>
      <c r="E81" s="25">
        <v>28177</v>
      </c>
      <c r="F81" s="25">
        <v>33970</v>
      </c>
      <c r="G81" s="25">
        <v>34130</v>
      </c>
      <c r="H81" s="16">
        <f t="shared" si="4"/>
        <v>96277</v>
      </c>
    </row>
    <row r="82" spans="2:8" s="2" customFormat="1" x14ac:dyDescent="0.25">
      <c r="B82" s="22">
        <v>72</v>
      </c>
      <c r="C82" s="23" t="s">
        <v>62</v>
      </c>
      <c r="D82" s="24">
        <f t="shared" si="1"/>
        <v>79430</v>
      </c>
      <c r="E82" s="25">
        <v>24145</v>
      </c>
      <c r="F82" s="25">
        <v>28533</v>
      </c>
      <c r="G82" s="25">
        <v>26752</v>
      </c>
      <c r="H82" s="16">
        <f t="shared" si="4"/>
        <v>79430</v>
      </c>
    </row>
    <row r="83" spans="2:8" s="2" customFormat="1" x14ac:dyDescent="0.25">
      <c r="B83" s="22">
        <v>73</v>
      </c>
      <c r="C83" s="23" t="s">
        <v>36</v>
      </c>
      <c r="D83" s="24">
        <f t="shared" si="1"/>
        <v>65684</v>
      </c>
      <c r="E83" s="25">
        <v>21945</v>
      </c>
      <c r="F83" s="25">
        <v>22761</v>
      </c>
      <c r="G83" s="25">
        <v>20978</v>
      </c>
      <c r="H83" s="16">
        <f t="shared" si="4"/>
        <v>65684</v>
      </c>
    </row>
    <row r="84" spans="2:8" s="2" customFormat="1" x14ac:dyDescent="0.25">
      <c r="B84" s="22">
        <v>74</v>
      </c>
      <c r="C84" s="23" t="s">
        <v>33</v>
      </c>
      <c r="D84" s="24">
        <f t="shared" si="1"/>
        <v>26454</v>
      </c>
      <c r="E84" s="25">
        <v>7493</v>
      </c>
      <c r="F84" s="25">
        <v>8953</v>
      </c>
      <c r="G84" s="25">
        <v>10008</v>
      </c>
      <c r="H84" s="16">
        <f t="shared" si="4"/>
        <v>26454</v>
      </c>
    </row>
    <row r="85" spans="2:8" s="2" customFormat="1" x14ac:dyDescent="0.25">
      <c r="B85" s="22">
        <v>75</v>
      </c>
      <c r="C85" s="23" t="s">
        <v>55</v>
      </c>
      <c r="D85" s="24">
        <f t="shared" si="1"/>
        <v>77997</v>
      </c>
      <c r="E85" s="25">
        <v>22955</v>
      </c>
      <c r="F85" s="25">
        <v>26624</v>
      </c>
      <c r="G85" s="25">
        <v>28418</v>
      </c>
      <c r="H85" s="16">
        <f t="shared" si="4"/>
        <v>77997</v>
      </c>
    </row>
    <row r="86" spans="2:8" s="2" customFormat="1" x14ac:dyDescent="0.25">
      <c r="B86" s="22">
        <v>76</v>
      </c>
      <c r="C86" s="23" t="s">
        <v>34</v>
      </c>
      <c r="D86" s="24">
        <f t="shared" si="1"/>
        <v>86222</v>
      </c>
      <c r="E86" s="25">
        <v>23179</v>
      </c>
      <c r="F86" s="25">
        <v>34612</v>
      </c>
      <c r="G86" s="25">
        <v>28431</v>
      </c>
      <c r="H86" s="16">
        <f t="shared" si="4"/>
        <v>86222</v>
      </c>
    </row>
    <row r="87" spans="2:8" s="2" customFormat="1" x14ac:dyDescent="0.25">
      <c r="B87" s="22">
        <v>77</v>
      </c>
      <c r="C87" s="23" t="s">
        <v>57</v>
      </c>
      <c r="D87" s="24">
        <f t="shared" si="1"/>
        <v>97210</v>
      </c>
      <c r="E87" s="25">
        <v>30664</v>
      </c>
      <c r="F87" s="25">
        <v>33291</v>
      </c>
      <c r="G87" s="25">
        <v>33255</v>
      </c>
      <c r="H87" s="16">
        <f t="shared" si="4"/>
        <v>97210</v>
      </c>
    </row>
    <row r="88" spans="2:8" s="2" customFormat="1" x14ac:dyDescent="0.25">
      <c r="B88" s="22">
        <v>78</v>
      </c>
      <c r="C88" s="23" t="s">
        <v>39</v>
      </c>
      <c r="D88" s="24">
        <f t="shared" si="1"/>
        <v>74880</v>
      </c>
      <c r="E88" s="25">
        <v>22253</v>
      </c>
      <c r="F88" s="25">
        <v>26791</v>
      </c>
      <c r="G88" s="25">
        <v>25836</v>
      </c>
      <c r="H88" s="16">
        <f t="shared" si="4"/>
        <v>74880</v>
      </c>
    </row>
    <row r="89" spans="2:8" s="2" customFormat="1" x14ac:dyDescent="0.25">
      <c r="B89" s="22">
        <v>79</v>
      </c>
      <c r="C89" s="23" t="s">
        <v>84</v>
      </c>
      <c r="D89" s="24">
        <f>+H89</f>
        <v>42156</v>
      </c>
      <c r="E89" s="25">
        <v>9633</v>
      </c>
      <c r="F89" s="25">
        <v>16839</v>
      </c>
      <c r="G89" s="25">
        <v>15684</v>
      </c>
      <c r="H89" s="16">
        <f t="shared" si="4"/>
        <v>42156</v>
      </c>
    </row>
    <row r="90" spans="2:8" s="2" customFormat="1" x14ac:dyDescent="0.25">
      <c r="B90" s="22">
        <v>80</v>
      </c>
      <c r="C90" s="23" t="s">
        <v>86</v>
      </c>
      <c r="D90" s="24">
        <f t="shared" ref="D90:D92" si="5">+H90</f>
        <v>33990</v>
      </c>
      <c r="E90" s="25">
        <v>11260</v>
      </c>
      <c r="F90" s="25">
        <v>12730</v>
      </c>
      <c r="G90" s="25">
        <v>10000</v>
      </c>
      <c r="H90" s="16">
        <f t="shared" si="4"/>
        <v>33990</v>
      </c>
    </row>
    <row r="91" spans="2:8" s="2" customFormat="1" x14ac:dyDescent="0.25">
      <c r="B91" s="22">
        <v>81</v>
      </c>
      <c r="C91" s="23" t="s">
        <v>91</v>
      </c>
      <c r="D91" s="24">
        <f t="shared" si="5"/>
        <v>44373</v>
      </c>
      <c r="E91" s="25">
        <v>17288</v>
      </c>
      <c r="F91" s="25">
        <v>12865</v>
      </c>
      <c r="G91" s="25">
        <v>14220</v>
      </c>
      <c r="H91" s="16">
        <f t="shared" si="4"/>
        <v>44373</v>
      </c>
    </row>
    <row r="92" spans="2:8" s="2" customFormat="1" x14ac:dyDescent="0.25">
      <c r="B92" s="22">
        <v>82</v>
      </c>
      <c r="C92" s="23" t="s">
        <v>90</v>
      </c>
      <c r="D92" s="24">
        <f t="shared" si="5"/>
        <v>21049</v>
      </c>
      <c r="E92" s="25">
        <v>8916</v>
      </c>
      <c r="F92" s="25">
        <v>6148</v>
      </c>
      <c r="G92" s="25">
        <v>5985</v>
      </c>
      <c r="H92" s="16">
        <f t="shared" si="4"/>
        <v>21049</v>
      </c>
    </row>
    <row r="93" spans="2:8" s="2" customFormat="1" ht="16.5" customHeight="1" x14ac:dyDescent="0.25">
      <c r="B93" s="22">
        <v>83</v>
      </c>
      <c r="C93" s="23" t="s">
        <v>92</v>
      </c>
      <c r="D93" s="24">
        <f t="shared" si="1"/>
        <v>11893</v>
      </c>
      <c r="E93" s="25">
        <v>298</v>
      </c>
      <c r="F93" s="25">
        <v>5883</v>
      </c>
      <c r="G93" s="25">
        <v>5712</v>
      </c>
      <c r="H93" s="16">
        <f t="shared" si="4"/>
        <v>11893</v>
      </c>
    </row>
    <row r="94" spans="2:8" s="2" customFormat="1" x14ac:dyDescent="0.25">
      <c r="B94" s="1"/>
      <c r="H94" s="16"/>
    </row>
    <row r="95" spans="2:8" s="2" customFormat="1" ht="22.5" customHeight="1" x14ac:dyDescent="0.25">
      <c r="C95" s="26" t="s">
        <v>42</v>
      </c>
      <c r="D95" s="27">
        <f>SUM(D8:D93)</f>
        <v>7102954</v>
      </c>
      <c r="E95" s="25"/>
      <c r="F95" s="25"/>
      <c r="G95" s="25"/>
      <c r="H95" s="16"/>
    </row>
    <row r="96" spans="2:8" s="1" customFormat="1" ht="16.5" thickBot="1" x14ac:dyDescent="0.3">
      <c r="C96" s="28" t="s">
        <v>96</v>
      </c>
      <c r="D96" s="29">
        <f>+D6+D95</f>
        <v>7784347</v>
      </c>
      <c r="E96" s="21">
        <f>SUM(E8:E95)</f>
        <v>2097150</v>
      </c>
      <c r="F96" s="21">
        <f>SUM(F8:F95)</f>
        <v>2494850</v>
      </c>
      <c r="G96" s="21">
        <f>SUM(G8:G95)</f>
        <v>2510954</v>
      </c>
      <c r="H96" s="21">
        <f t="shared" si="4"/>
        <v>7102954</v>
      </c>
    </row>
    <row r="97" spans="3:8" s="1" customFormat="1" x14ac:dyDescent="0.25">
      <c r="C97" s="30"/>
      <c r="D97" s="31">
        <f>SUM(D8:D88)</f>
        <v>6949493</v>
      </c>
      <c r="E97" s="32"/>
      <c r="F97" s="32"/>
      <c r="G97" s="32"/>
      <c r="H97" s="32"/>
    </row>
  </sheetData>
  <mergeCells count="3">
    <mergeCell ref="C3:D3"/>
    <mergeCell ref="C4:D4"/>
    <mergeCell ref="C7:D7"/>
  </mergeCells>
  <pageMargins left="0.11811023622047245" right="0.11811023622047245" top="0.23622047244094491" bottom="0.15748031496062992" header="0.23622047244094491" footer="0.31496062992125984"/>
  <pageSetup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T1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MONTES DE OCA</dc:creator>
  <cp:lastModifiedBy>TIASTIRA  CABRERA</cp:lastModifiedBy>
  <cp:lastPrinted>2024-11-14T15:34:51Z</cp:lastPrinted>
  <dcterms:created xsi:type="dcterms:W3CDTF">2022-06-07T13:05:07Z</dcterms:created>
  <dcterms:modified xsi:type="dcterms:W3CDTF">2025-02-19T15:19:57Z</dcterms:modified>
</cp:coreProperties>
</file>