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155" windowHeight="9540"/>
  </bookViews>
  <sheets>
    <sheet name="Eje 1" sheetId="2" r:id="rId1"/>
    <sheet name="Eje 2" sheetId="1" r:id="rId2"/>
    <sheet name="Eje 3" sheetId="3" r:id="rId3"/>
    <sheet name="Eje 4" sheetId="4" r:id="rId4"/>
  </sheets>
  <externalReferences>
    <externalReference r:id="rId5"/>
    <externalReference r:id="rId6"/>
  </externalReferences>
  <definedNames>
    <definedName name="_xlnm.Print_Area" localSheetId="0">'Eje 1'!$A$1:$L$56</definedName>
    <definedName name="_xlnm.Print_Titles" localSheetId="0">'Eje 1'!$2:$4</definedName>
    <definedName name="_xlnm.Print_Titles" localSheetId="1">'Eje 2'!$2:$4</definedName>
    <definedName name="_xlnm.Print_Titles" localSheetId="3">'Eje 4'!$2:$4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I8" i="1"/>
  <c r="I48" i="2" l="1"/>
  <c r="I47" i="2"/>
  <c r="I30" i="2" l="1"/>
  <c r="I6" i="2"/>
  <c r="I52" i="2"/>
  <c r="I27" i="2"/>
  <c r="I26" i="2"/>
  <c r="I23" i="2"/>
  <c r="I5" i="2"/>
  <c r="I42" i="2"/>
  <c r="I49" i="2" l="1"/>
  <c r="I22" i="2"/>
  <c r="I25" i="2"/>
  <c r="I43" i="2" l="1"/>
  <c r="I40" i="2"/>
  <c r="I45" i="2"/>
  <c r="I14" i="2"/>
  <c r="I44" i="2"/>
  <c r="I32" i="2"/>
  <c r="I13" i="2"/>
  <c r="I34" i="2"/>
  <c r="I35" i="2"/>
  <c r="I33" i="2" l="1"/>
  <c r="I31" i="2"/>
  <c r="I10" i="2"/>
  <c r="I9" i="2"/>
  <c r="I12" i="2"/>
  <c r="I11" i="2"/>
  <c r="I38" i="2"/>
  <c r="I39" i="2" l="1"/>
  <c r="I36" i="2"/>
  <c r="I37" i="2"/>
  <c r="I54" i="2"/>
  <c r="I55" i="2"/>
  <c r="I8" i="2"/>
  <c r="I7" i="2"/>
</calcChain>
</file>

<file path=xl/sharedStrings.xml><?xml version="1.0" encoding="utf-8"?>
<sst xmlns="http://schemas.openxmlformats.org/spreadsheetml/2006/main" count="291" uniqueCount="194">
  <si>
    <t>Eje Estratégico 01:</t>
  </si>
  <si>
    <t>Garantizar la calidad y efectividad en la gestión institucional de los CEED, mediante un conjunto de estrategias de desarrollo organizacional y de innovación.</t>
  </si>
  <si>
    <t>Inicio</t>
  </si>
  <si>
    <t>Fin</t>
  </si>
  <si>
    <t>Responsables</t>
  </si>
  <si>
    <t>Medio Verificación</t>
  </si>
  <si>
    <t xml:space="preserve">Asignación Presupuestaria </t>
  </si>
  <si>
    <t>Implementación de un sistema de gestión administrativo eficiente y transparente para el mejoramiento continuo en la gestión institucional.</t>
  </si>
  <si>
    <t>Formulación, elaboración y seguimiento del plan de mitigación de riesgos.</t>
  </si>
  <si>
    <t>Elaboración   de   un   Plan   de   Fortalecimiento   de   las  Competencias Técnicos-Profesional y liderazgo.</t>
  </si>
  <si>
    <t>Fomentar la igualdad de género, el balance vida trabajo y el reconocimiento de empleados.</t>
  </si>
  <si>
    <t>Eje Estratégico 02:</t>
  </si>
  <si>
    <t>SERVICIOS ALIMENTARIOS A USUARIOS</t>
  </si>
  <si>
    <t xml:space="preserve"> Fortalecer nuestro sistema de alimentación, seguro y eficiente para poder seguir brindando protección social a los más necesitados</t>
  </si>
  <si>
    <t>Programa de alimentos para los privados de libertad del Sistema Penitenciario Nacional.</t>
  </si>
  <si>
    <t>Construcción de nuevos comedores a nivel nacional</t>
  </si>
  <si>
    <t>Eje Estratégico 03:</t>
  </si>
  <si>
    <t>EDUCACIÓN ALIMENTARIA</t>
  </si>
  <si>
    <t>Implantar un sistema de comunicación de educación alimentaria nutricional, para promover patrones saludables de alimentación</t>
  </si>
  <si>
    <t>Programa de Educación Nutricional y Alimentaria</t>
  </si>
  <si>
    <t>Eje Estratégico 04:</t>
  </si>
  <si>
    <t>MEDIO AMBIENTE</t>
  </si>
  <si>
    <t>Adecuación de los espacios físicos para el personal Administrativo de los CEED</t>
  </si>
  <si>
    <t>Implementación del plan de puntos Limpios  en todos los
Comedores a Nivel Nacional y limpieza de Playas</t>
  </si>
  <si>
    <t>Dirección General
Dirección Administrativa
Dirección Financiera
Departamento de Planificación y Desarrollo</t>
  </si>
  <si>
    <t>1.6.1. Elaboración de las matrices de las  áreas, seguimiento y actualización de las actuales.</t>
  </si>
  <si>
    <t xml:space="preserve"> Instalación de un software para la automatización del sistema de control de la institución a nivel nacional.</t>
  </si>
  <si>
    <t>Todas las Direcciones
Departamentos
Divisiones
Secciones</t>
  </si>
  <si>
    <t>1.13.1. Realizar levantamientos de necesidades de las áreas para fortalecer las competencias profesionales en todos los grupos ocupacionales de la institución.</t>
  </si>
  <si>
    <t>Objetivo</t>
  </si>
  <si>
    <t xml:space="preserve"> FORTALECIMIENTO INSTITUCIONAL </t>
  </si>
  <si>
    <t xml:space="preserve">3.1.1.Diseñar campaña de comunicación sobre nutrición y alimentos saludables en las redes sociales </t>
  </si>
  <si>
    <t xml:space="preserve">Las Direcciones
Los Departamentos
Las Divisiones
Las Secciones
 </t>
  </si>
  <si>
    <t>Cantidad de Campañas  realizadas en las redes sociales .</t>
  </si>
  <si>
    <t>Proyecto</t>
  </si>
  <si>
    <t xml:space="preserve">No. Objetivo </t>
  </si>
  <si>
    <t xml:space="preserve">PROYECTOS DE ADQUISICION </t>
  </si>
  <si>
    <t xml:space="preserve">Indicador </t>
  </si>
  <si>
    <t>1.1.1.Adquisición de desechables biodegradables para la distribución de raciones durante el año 2024 en todo el territorio nacional.</t>
  </si>
  <si>
    <t xml:space="preserve">1.1.7. Adquisición de piezas para mantener y reparar la flotilla vehicular de los Comedores Económicos del Estado.
</t>
  </si>
  <si>
    <t>1.9.1. Adquisición de mobiliarios de oficina para los nuevos  comedores y las reposiciones por deterioro durante el 2024.</t>
  </si>
  <si>
    <t xml:space="preserve">PROYECTOS DE CAPITAL HUMANO </t>
  </si>
  <si>
    <t>PROYECTOS DE CAPITAL FIJO</t>
  </si>
  <si>
    <t>2.5.1.Construcción de 3 nuevos comedores a nivel nacional: La Altagracia, Hermanas Mirabal y Espaillat.</t>
  </si>
  <si>
    <t>2.6.1. Remodelación y equipamiento  de 25 comedores económicos ubicados  en distintas provincias del territorio nacional.</t>
  </si>
  <si>
    <t>Remodelación y remozamiento de los comedores  a nivel nacional.</t>
  </si>
  <si>
    <t>Indicador</t>
  </si>
  <si>
    <t>Diseñar e implementar programa de reducción del impacto de los desechos sólidos y protección del medio ambiente.</t>
  </si>
  <si>
    <t xml:space="preserve">4.2.1 Transferencia de conocimientos sobre la gestión de residuos sólidos. </t>
  </si>
  <si>
    <t xml:space="preserve">4.1.1. Realización de operativos de limpieza de playas o ríos, reforestación 
</t>
  </si>
  <si>
    <t>PROYECTOS DE CREACION DE CONOCIMIENTO</t>
  </si>
  <si>
    <t>Estrategia de posicionamiento institucional.</t>
  </si>
  <si>
    <t>1.1.3. Adquisición de detergentes y productos químicos para las operaciones de limpieza en las instalaciones de los Comedores Económicos a nivel nacional.</t>
  </si>
  <si>
    <t>1.13.2. Realizar la evaluación por desempeño de cada uno de los empleados de la institución y cumplir con la remuneración.</t>
  </si>
  <si>
    <t>1.20.1. Realizar reconocimiento público al personal por el buen desempeño.</t>
  </si>
  <si>
    <t>1.21.2. Adquisición de calzado y equipos de protección especializada para las operaciones de la carnicería y los cuartos fríos en la sede central de los Comedores Económicos y los Comedores a nivel nacional.</t>
  </si>
  <si>
    <t>1.21.1. Adquisición y diseño de uniformes con el logo institucional de los Comedores Económicos</t>
  </si>
  <si>
    <t>1.22.1 Encuestas de Satisfacción .</t>
  </si>
  <si>
    <t xml:space="preserve"> 1.9.2. Adquisición de equipos de climatización para las instalaciones de los comedores a nivel nacional.</t>
  </si>
  <si>
    <t>Departamento de Recursos Humanos
Departamento de Planificación 
División Evaluación del Desempeño y  Capacitación</t>
  </si>
  <si>
    <t>Departamento de Recursos Humanos
División Evaluación del Desempeño y  Capacitación</t>
  </si>
  <si>
    <t>Comunicaciones de Solicitudes
Aprobación de la Dirección General
Hoja de Entrega de las raciones</t>
  </si>
  <si>
    <t xml:space="preserve">1.1.18. Contratación servicio Mantenimiento del Sistema de Contabilidad y Almacén. </t>
  </si>
  <si>
    <t>1.1.19.Contratación servicios de limpieza y extracción para las trampas de grasa y sépticos de los comedores a nivel nacional.</t>
  </si>
  <si>
    <t xml:space="preserve">Los documentos de Proceso de compras realizado
Hoja de Servicios
</t>
  </si>
  <si>
    <t>Formularios de entradas salidas de mercancía.</t>
  </si>
  <si>
    <t>Informe de modificación  Presupuestaria</t>
  </si>
  <si>
    <t xml:space="preserve">Dirección General
Dirección Financiera
Departamento de Presupuesto
</t>
  </si>
  <si>
    <t xml:space="preserve">Cheques entregados </t>
  </si>
  <si>
    <t>N/A</t>
  </si>
  <si>
    <t xml:space="preserve">Diferentes relaciones, de vacaciones y otras </t>
  </si>
  <si>
    <t>Comunicación levantamiento para los trabajos.
Actas de reuniones de mesas
Informe de Calificación del portal</t>
  </si>
  <si>
    <t> N/A</t>
  </si>
  <si>
    <t xml:space="preserve">Los documentos de Procesos realizados
</t>
  </si>
  <si>
    <t xml:space="preserve">Actividad realizada de limpieza de playa, rio  y reforestación
</t>
  </si>
  <si>
    <t xml:space="preserve">Actividad realizada de  gestión de residuos sólidos.   
</t>
  </si>
  <si>
    <t>1.1.10.Adquisición  de piezas para dar mantenimiento y reparación a los cuartos fríos, frízeres y aires acondicionados de la institución.</t>
  </si>
  <si>
    <t xml:space="preserve">Los documentos de Proceso de compras
Equipos de climatización
</t>
  </si>
  <si>
    <t xml:space="preserve">Los documentos de Proceso de compras
Hoja de Servicios
</t>
  </si>
  <si>
    <t>Documentos de compras 
Rampa construida</t>
  </si>
  <si>
    <t>Los documentos de Proceso de compras
Documentos de pagos
Hoja de distribución de Combustible</t>
  </si>
  <si>
    <t xml:space="preserve">Los documentos de Procesos de Compras.
Documentos de pagos </t>
  </si>
  <si>
    <t xml:space="preserve">Los documentos de Proceso de compras realizado
Hoja de servicio de mantenimiento de los sistemas
Documentos de pagos 
</t>
  </si>
  <si>
    <t>Evaluaciones de desempeño del Personal</t>
  </si>
  <si>
    <t>Documentos de levantamiento de información Carta Compromiso
Carta Compromiso elaborada</t>
  </si>
  <si>
    <t xml:space="preserve">Comunicaciones /correo de las detenciones de necesidades
Plan de Capacitación realizado y socializado 
</t>
  </si>
  <si>
    <t xml:space="preserve">Los documentos de Proceso de compras
Entrada de Almacén y Conduce 
Documentos de pagos </t>
  </si>
  <si>
    <t xml:space="preserve">Formularios de las Encuestas de Satisfacción
Tabulación de las Encuestas de Satisfacción </t>
  </si>
  <si>
    <t xml:space="preserve">Los documentos de Proceso de compras 
Entrada de Almacén y Conduce 
Hoja de Servicios
</t>
  </si>
  <si>
    <t>Generación de la actualización  Carta Compromiso al
Ciudadano.</t>
  </si>
  <si>
    <t>1.7. Generación de la 3ra versión de la Carta Compromiso al
Ciudadano.</t>
  </si>
  <si>
    <t xml:space="preserve">Los documentos de Proceso de compras
Entrada de Almacén y Conduce 
Documentos de pagos 
Informes </t>
  </si>
  <si>
    <t>Los documentos de Proceso de compras
Entrada de Almacén y Conduce 
Documentos de pagos 
Informe de Asistencia del Personal</t>
  </si>
  <si>
    <t xml:space="preserve">2.2.1.Distribución de alimentos  e insumos a   los privados de libertad del Sistema Penitenciario Dominicano (Acuerdo con la PGR). </t>
  </si>
  <si>
    <t>Los documentos de Procesos de Compras.
Documentos de pagos 
Hoja de Servicio realizado</t>
  </si>
  <si>
    <t>1.1.4 Adquisición de artículos de limpieza y  Toallas de Microfibras para ser utilizado en los comedores a nivel nacional.</t>
  </si>
  <si>
    <t>Dirección General
Dirección Administrativa
Dirección  Financiera
Departamento de Comunicación</t>
  </si>
  <si>
    <t>Documentos  del proceso de Compras 
 Sede Central habilitada</t>
  </si>
  <si>
    <t xml:space="preserve">2.2.2.Distribucion de raciones cocidas en los Comedores a nivel nacional </t>
  </si>
  <si>
    <t>2.6.3.Habilitación y equipamiento de un área para el lavado e higienización de vegetales en el Almacén Central de los Comedores Económicos ubicado en la Villa Olímpica.</t>
  </si>
  <si>
    <t>2.6.2. Remodelación y equipamiento  de la Sede Central.</t>
  </si>
  <si>
    <t xml:space="preserve">Documentos del proceso de compras
Documentos Legales
Documentos de pagos 
</t>
  </si>
  <si>
    <t xml:space="preserve">Los documentos de Proceso de compras
Entrada de Almacén  y suministro 
Conduce 
Documentos de pagos </t>
  </si>
  <si>
    <t xml:space="preserve">Los documentos de Proceso de compras
Entrada de Almacén  y Suministro 
Conduce 
Documentos de pagos </t>
  </si>
  <si>
    <t>Dirección General
Dirección Administrativa
Dirección Financiera
Departamento de Compras
Departamento de Servicios Generales
Departamento de Planificación y Desarrollo</t>
  </si>
  <si>
    <t>Documentos  del proceso de Compras 
 Habilitación área de vegetales</t>
  </si>
  <si>
    <t xml:space="preserve">Los documentos de Proceso de compras
Entrada de Almacén y Conduce 
Documentos de pagos 
Informe de Producción </t>
  </si>
  <si>
    <t>Dirección General
Dirección Administrativa
Dirección Financiera
Departamento Jurídico
Departamento de Compras
Departamento de Servicios Generales
Departamento de Planificación y Desarrollo</t>
  </si>
  <si>
    <t xml:space="preserve">Documentos del proceso de compras
Documentos Legales
Documentos de pagos 
Informe de  Factibilidad y de Ingenieros
Comedores Construidos </t>
  </si>
  <si>
    <t>Hoja de Producción 
Informe de Programa de la Penitenciaria.</t>
  </si>
  <si>
    <t xml:space="preserve">Dirección General
Dirección  Administrativa  
Dirección Financiera
Departamento Jurídico
</t>
  </si>
  <si>
    <t xml:space="preserve">Dirección General
Dirección Administrativa
Dirección Financiera
Departamento de Planificación y Desarrollo
Comité Plan Estratégico 
</t>
  </si>
  <si>
    <t>1.1.2. Adquisición de Desechables, incluyendo fundas para las operaciones de limpieza en las instalaciones de los Comedores Económicos a nivel nacional.</t>
  </si>
  <si>
    <t xml:space="preserve">Dirección General
Dirección Administrativa
Dirección Financiera
Departamento de Compras y Contrataciones
División de Almacén de Suministro 
</t>
  </si>
  <si>
    <t>1.1.8.  Adquisición de Lubricantes, baterías, filtro y neumáticos para el funcionamiento y operación del parque vehicular de los Comedores Económicos del Estado.</t>
  </si>
  <si>
    <t>1.1.9. Adquisición artículos de plomería  para dar mantenimiento a las instalaciones de la institución.</t>
  </si>
  <si>
    <t xml:space="preserve">Dirección General
Dirección Financiera
Departamento de Tesorería
Sección de Caja </t>
  </si>
  <si>
    <t>1.1.13. Gestión de Pagos en cheques, otras actividades.</t>
  </si>
  <si>
    <t xml:space="preserve">1.1.14. Gestión de Beneficios y compensaciones Laborales de los Servidores </t>
  </si>
  <si>
    <t>1.1.15. Gestión de recibir las mercancías recibidas y salientes de CEED.</t>
  </si>
  <si>
    <t>1.1.16. Inspección de las mercancías recibidas  y de solicitudes de raciones crudas.</t>
  </si>
  <si>
    <t>1.1.17 Implementación y seguimiento a los indicadores de Gestión(ICI, NOBACI, SISMAP,SISCOMPRA Y SIGEF)</t>
  </si>
  <si>
    <t>1.1.20 Contratación de  servicios de limpieza para cocinas industriales.</t>
  </si>
  <si>
    <t>1.1.21. Contratación de servicios de fumigación para el control de las plagas en todas las instalaciones de la institución a nivel nacional.</t>
  </si>
  <si>
    <t>1.1.22. Contratación de servicios de mecánica-taller, para las camionetas y camiones de la institución (incluye reparación o sustitución de motor, transmisión y piezas).</t>
  </si>
  <si>
    <t>1.1.23. Contratación de servicios de taller de frenos y mecánica ligera para la flotilla de vehículos de la institución.</t>
  </si>
  <si>
    <t>1.1.24.Contratación de servicios de desabolladora y pintura-taller, para las camionetas y camiones de la institución (incluye sustitución de cabina, cama y vagón).</t>
  </si>
  <si>
    <t>1.1.25.Contratación Servicios Publicitarios.</t>
  </si>
  <si>
    <t>1.1.26.Contratación de Servicios Lavandería</t>
  </si>
  <si>
    <t>1.1.27.Bonos para Útiles Diversos</t>
  </si>
  <si>
    <t>1.9.3.  Adquisición de equipos de climatización para el almacén de la Villa Olímpica.</t>
  </si>
  <si>
    <t>1.9.4. Adquisición de estufas industriales, quemadores  y piezas para la instalación de nuevos comedores a nivel nacional y las reposiciones por deterioro durante el 2024.</t>
  </si>
  <si>
    <t>1.9.5. Adquisición de Utensilios de Cocina, para abastecer los nuevos comedores fijos y expendios.</t>
  </si>
  <si>
    <t>1.9.6. Adquisición de mesas de acero inoxidable y artículos de cocina para la instalación de nuevos comedores a nivel nacional y las reposiciones por deterioro durante el 2024.</t>
  </si>
  <si>
    <t xml:space="preserve">1.13.3. Elaboración y Difusión del Plan Estratégico Institucional de los Comedores Económicos del Estado.
</t>
  </si>
  <si>
    <t>Creación de Comité Plan Estratégico
Minutas de Levantamiento 
Plan Estratégico Elaborado 
Plan Estratégico Elaborado</t>
  </si>
  <si>
    <t xml:space="preserve">Dirección General
Dirección Administrativa
Dirección Financiera
Departamento de Compras y Contrataciones 
Departamento de Tecnología 
División de Almacén de Suministro </t>
  </si>
  <si>
    <t>Dirección General
Dirección Administrativa
Dirección Financiera
Departamento de Compras y Contrataciones 
Departamento de Servicios Generales</t>
  </si>
  <si>
    <t xml:space="preserve">Dirección General
Dirección Administrativa
Dirección Financiera
Departamento de Compras y Contrataciones 
</t>
  </si>
  <si>
    <t xml:space="preserve">Dirección General
Dirección  Administrativa
Dirección  Financiera
Departamento de Comunicación
Departamento de Compras y Contrataciones y Contrataciones 
</t>
  </si>
  <si>
    <t xml:space="preserve">Dirección General
Dirección Administrativa
Dirección Financiera
Departamento de Compras y Contrataciones 
Departamento de Recursos Humanos </t>
  </si>
  <si>
    <t xml:space="preserve">Dirección General
Dirección  Administrativa  
Dirección Financiera
Departamento de Compras y Contrataciones
División de Almacén de Suministro </t>
  </si>
  <si>
    <t xml:space="preserve">Dirección General
Dirección Administrativa
Dirección Financiera
Departamento de Compras y Contrataciones 
Departamento de Almacén de Alimentos 
</t>
  </si>
  <si>
    <t>1.1.29. Adquisición  de bombas de agua, para los Comedores a nivel nacional</t>
  </si>
  <si>
    <t xml:space="preserve">Dirección General
Dirección  Administrativa
Dirección  Financiera
Departamento de Compras y Contrataciones 
Departamento de Control  Procesamiento de Alimentos
</t>
  </si>
  <si>
    <t>1.1.28. Adquisición de estantes y tramaría para la organización y funcionamiento del almacén general de los Comedores Económicos y los sub-almacenes a nivel nacional.</t>
  </si>
  <si>
    <t xml:space="preserve">1.1.30. Adquisición de Electrodomésticos </t>
  </si>
  <si>
    <t>1.1.32.Cámara Fotográficas y de Videos , así como  un Dron</t>
  </si>
  <si>
    <t xml:space="preserve">Dirección General
Dirección Administrativa 
Dirección Financiera
Departamento de Compras y Contrataciones 
Departamento de Servicios Generales  </t>
  </si>
  <si>
    <t>Dirección General
Dirección  Administrativa
Dirección Financiera
Departamento de Compras y Contrataciones 
Departamento de Servicios Generales</t>
  </si>
  <si>
    <t>2.6.4. Alquiler de Locales, para aumentar el servicio de los Comedores Económicos a los sectores vulnerables.</t>
  </si>
  <si>
    <t>1.1.33. Equipo de video vigilancia para mantener la seguridad de los bienes de la institución.</t>
  </si>
  <si>
    <t>Dirección General
Dirección Administrativa 
Dirección Financiera
Departamento de Compras y Contrataciones  
Departamento de Servicios Generales 
Departamento de Contabilidad</t>
  </si>
  <si>
    <t>Elaboración de código de vestimenta e implantación de uniformes para las áreas operativas de la institución.</t>
  </si>
  <si>
    <t xml:space="preserve">Dirección General
Dirección de Procesamiento de Alimentos
Departamento de Control de Procesamiento de Alimentos
</t>
  </si>
  <si>
    <t xml:space="preserve">Departamento de Recursos Humanos
División de Beneficios y Compensaciones Laborales
División y Registro de Control de Nomina </t>
  </si>
  <si>
    <t xml:space="preserve">Dirección Inspección 
Departamento de Almacén de Alimentos 
División de Almacén de Suministro
Departamento de Control de Procesamiento de Alimentos </t>
  </si>
  <si>
    <t>1.10.1. Adquisición  de  programas  informáticos (software)</t>
  </si>
  <si>
    <t>Dirección General
Dirección  Administrativa  
Dirección Financiera
Departamento Almacén  de Alimentos
División de Almacén de Suministro 
Departamento de Compras y Contrataciones 
Departamento de Servicios Generales
Departamento de Servicios Generales</t>
  </si>
  <si>
    <t>Dirección General
Dirección  Administrativa  
Dirección Financiera
Departamento Almacén  de Alimentos
División de Almacén de Suministro
Departamento de Compras y Contrataciones 
Departamento de Servicios Generales
Departamento de Servicios Generales</t>
  </si>
  <si>
    <t xml:space="preserve">Dirección General
Dirección Administrativa
Dirección Financiera
Departamento de Compras y Contrataciones 
División de Almacén de Suministro 
</t>
  </si>
  <si>
    <t xml:space="preserve">Dirección General
Dirección Administrativa
Dirección Financiera
Departamento de Compras y Contrataciones  
Departamento de Servicios Generales
División de Mantenimiento </t>
  </si>
  <si>
    <t>Dirección General
Dirección Administrativa
Dirección Financiera
Departamento de Compras y Contrataciones 
Departamento de Contabilidad</t>
  </si>
  <si>
    <t>1.1.34.Adquisiciones  de Relojes Biométricos</t>
  </si>
  <si>
    <t xml:space="preserve">1.1.35.Adquisición de scanner/arroz </t>
  </si>
  <si>
    <t>1.1.36. Adquisición de lámparas eléctricas y materiales eléctricos para los Comedores a nivel nacional.</t>
  </si>
  <si>
    <t xml:space="preserve">Departamento de Recursos Humanos
División Evaluación del Desempeño y  Capacitación
Departamento de Planificación </t>
  </si>
  <si>
    <r>
      <t xml:space="preserve">1.1.12. Ejecución Presupuestaria, </t>
    </r>
    <r>
      <rPr>
        <sz val="12"/>
        <rFont val="Times New Roman"/>
        <family val="1"/>
      </rPr>
      <t>Las</t>
    </r>
    <r>
      <rPr>
        <sz val="12"/>
        <color rgb="FF00B0F0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Modificaciones Presupuestarias, Re-Programación de Aumento de Cuota.</t>
    </r>
  </si>
  <si>
    <t xml:space="preserve">Los documentos de Procesos de Compras.
Hoja de Servicios 
Documentos de pagos </t>
  </si>
  <si>
    <t xml:space="preserve">Los documentos de Procesos de Compras
Hoja de Servicio realizado
Documentos de pagos 
</t>
  </si>
  <si>
    <t xml:space="preserve">Formularios de Inspección.
Solicitudes de raciones </t>
  </si>
  <si>
    <t>Porcentaje de avance del  Plan de Riesgo</t>
  </si>
  <si>
    <t>Cantidad de Reconocimientos entregados.
Cantidad de actividades realizadas</t>
  </si>
  <si>
    <t xml:space="preserve">Dirección General
Dirección  Administrativa  
Dirección Financiera
Departamento de Compras y Contrataciones 
Departamento de Servicios Generales
División de Mantenimiento </t>
  </si>
  <si>
    <t xml:space="preserve">Dirección General
Dirección  Administrativa  
Dirección Financiera
Departamento de Servicios Generales
Departamento de Compras y Contrataciones 
División de Mantenimiento </t>
  </si>
  <si>
    <t xml:space="preserve">Dirección General
Dirección  Administrativa  
Dirección Financiera
Departamento de Servicios Generales
División de Mantenimiento 
Departamento de Compras y Contrataciones </t>
  </si>
  <si>
    <t>Dirección General
Dirección Administrativa
Dirección  Financiera
Departamento de Compras y Contrataciones 
Departamento de Comunicación
División de Protocolo y Eventos</t>
  </si>
  <si>
    <t xml:space="preserve">Dirección General
Dirección  Administrativa
Dirección  Financiera
Departamento de Compras y Contrataciones 
Departamento de Tecnología 
</t>
  </si>
  <si>
    <t xml:space="preserve">Los documentos de Procesos de Compras
Hoja de Servicios Documentos de pagos </t>
  </si>
  <si>
    <t>Dirección General
Dirección  Administrativa  
Dirección Financiera
División de Almacén de Suministro 
Departamento de Compras y Contrataciones 
Departamento de Servicios Generales
División de Mantenimiento
Departamento de Servicios Generales</t>
  </si>
  <si>
    <t xml:space="preserve">Dirección General
Dirección  Administrativa
Dirección  Financiera
Departamento de Tecnología 
Departamento de Compras y Contrataciones y Contrataciones 
División de Seguridad 
</t>
  </si>
  <si>
    <t xml:space="preserve">Dirección General
Dirección Financiera
Departamento de Planificación y Desarrollo
Departamento de Comunicaciones 
Departamento de Control de Procesamiento de Alimentos
Oficina de Libre Acceso a la Información Pública
</t>
  </si>
  <si>
    <t xml:space="preserve">Dirección General
Dirección Administrativa
Dirección Financiera 
Dirección de Inspección 
Dirección de Procesamiento de Alimentos 
Departamento de Asuntos Sociales
Departamento de Almacén de Alimentos </t>
  </si>
  <si>
    <t>1.1.31. Adquisición Computadoras completas y asesorios, Impresoras multifuncionales </t>
  </si>
  <si>
    <t>1.1.11.Adquisición de combustible (Gas-oil, Gas Licuado de Petróleo y Gasolina) para las operaciones diarias de la flotilla vehicular y las cocinas  de los comedores a nivel nacional.</t>
  </si>
  <si>
    <t xml:space="preserve">Dirección Administrativa 
Dirección de Inspección 
Departamento de Almacén de Alimentos 
División  de Almacén y Suministro
Departamento de Control de Procesamiento de Alimentos 
</t>
  </si>
  <si>
    <t xml:space="preserve">Dirección General
Dirección Administrativa
Dirección Financiera 
Departamento Asuntos Sociales 
Dirección de Procesamiento de Alimentos
Departamento de Control de Procesamiento de Alimentos 
Departamento de Almacén de Alimentos 
</t>
  </si>
  <si>
    <t xml:space="preserve">Dirección General
Dirección Administrativa
Dirección Financiera 
Dirección de Procesamiento de Alimentos
Departamento de Control de Procesamiento de Alimentos 
Departamento de Cocina Móvil
Departamento de Almacén de Alimentos </t>
  </si>
  <si>
    <t xml:space="preserve">Departamento de Comunicaciones
Dirección de Procesamiento de Alimentos
</t>
  </si>
  <si>
    <t xml:space="preserve">Dirección General
Dirección Administrativa
División Transportación
Dirección Financiera
Departamento de Compras y Contrataciones </t>
  </si>
  <si>
    <t>Dirección General
Dirección Administrativa
Dirección Financiera
Departamento de Compras y Contrataciones 
División de Transportación</t>
  </si>
  <si>
    <t>2.2.3. Programa “La Navidad del Cambio 2024”.</t>
  </si>
  <si>
    <t>1.1.5. Adquisición de materiales gastables y artículos de oficina,  para el funcionamiento operativo de las oficinas y comedores a nivel nacional durante el 2024.</t>
  </si>
  <si>
    <t>1.1.6. Adquisición de tóner y tintas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</si>
</sst>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d\-m\-yy;@"/>
  </numFmts>
  <fonts count="13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rgb="FF00B0F0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rgb="FFFFFFFF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000000"/>
      <name val="Times New Roman"/>
      <family val="1"/>
    </font>
    <font>
      <sz val="14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1F4E7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1F4E7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94">
    <xf numFmtId="0" fontId="0" fillId="0" borderId="0" xfId="0"/>
    <xf numFmtId="0" fontId="1" fillId="5" borderId="6" xfId="0" applyFont="1" applyFill="1" applyBorder="1" applyAlignment="1">
      <alignment vertical="top" wrapText="1"/>
    </xf>
    <xf numFmtId="0" fontId="2" fillId="0" borderId="0" xfId="0" applyFont="1"/>
    <xf numFmtId="0" fontId="3" fillId="0" borderId="1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164" fontId="3" fillId="0" borderId="1" xfId="0" applyNumberFormat="1" applyFont="1" applyBorder="1" applyAlignment="1">
      <alignment horizontal="center" vertical="top" wrapText="1"/>
    </xf>
    <xf numFmtId="0" fontId="3" fillId="0" borderId="6" xfId="0" applyFont="1" applyBorder="1" applyAlignment="1">
      <alignment vertical="top" wrapText="1"/>
    </xf>
    <xf numFmtId="0" fontId="1" fillId="0" borderId="0" xfId="0" applyFont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2" fillId="0" borderId="0" xfId="0" applyFont="1" applyBorder="1" applyAlignment="1">
      <alignment wrapText="1"/>
    </xf>
    <xf numFmtId="0" fontId="2" fillId="0" borderId="0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vertical="top" wrapText="1"/>
    </xf>
    <xf numFmtId="0" fontId="8" fillId="0" borderId="0" xfId="0" applyFont="1" applyAlignment="1">
      <alignment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164" fontId="1" fillId="0" borderId="0" xfId="0" applyNumberFormat="1" applyFont="1" applyBorder="1" applyAlignment="1">
      <alignment horizontal="right" vertical="top" wrapText="1"/>
    </xf>
    <xf numFmtId="0" fontId="6" fillId="2" borderId="9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vertical="top" wrapText="1"/>
    </xf>
    <xf numFmtId="0" fontId="6" fillId="2" borderId="7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top"/>
    </xf>
    <xf numFmtId="0" fontId="2" fillId="0" borderId="9" xfId="0" applyFont="1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/>
    </xf>
    <xf numFmtId="0" fontId="2" fillId="0" borderId="0" xfId="0" applyFont="1" applyAlignment="1">
      <alignment vertical="top" wrapText="1"/>
    </xf>
    <xf numFmtId="0" fontId="2" fillId="5" borderId="0" xfId="0" applyFont="1" applyFill="1"/>
    <xf numFmtId="0" fontId="3" fillId="5" borderId="0" xfId="0" applyFont="1" applyFill="1" applyBorder="1" applyAlignment="1">
      <alignment vertical="top" wrapText="1"/>
    </xf>
    <xf numFmtId="0" fontId="2" fillId="5" borderId="0" xfId="0" applyFont="1" applyFill="1" applyBorder="1" applyAlignment="1">
      <alignment vertical="top" wrapText="1"/>
    </xf>
    <xf numFmtId="2" fontId="3" fillId="3" borderId="9" xfId="0" applyNumberFormat="1" applyFont="1" applyFill="1" applyBorder="1" applyAlignment="1">
      <alignment horizontal="center" vertical="top" wrapText="1"/>
    </xf>
    <xf numFmtId="164" fontId="3" fillId="5" borderId="1" xfId="0" applyNumberFormat="1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vertical="top" wrapText="1"/>
    </xf>
    <xf numFmtId="0" fontId="2" fillId="5" borderId="0" xfId="0" applyFont="1" applyFill="1" applyAlignment="1">
      <alignment vertical="top" wrapText="1"/>
    </xf>
    <xf numFmtId="0" fontId="2" fillId="5" borderId="0" xfId="0" applyFont="1" applyFill="1" applyAlignment="1">
      <alignment wrapText="1"/>
    </xf>
    <xf numFmtId="0" fontId="3" fillId="5" borderId="0" xfId="0" applyFont="1" applyFill="1" applyBorder="1" applyAlignment="1">
      <alignment horizontal="center" vertical="top" wrapText="1"/>
    </xf>
    <xf numFmtId="0" fontId="2" fillId="5" borderId="0" xfId="0" applyFont="1" applyFill="1" applyBorder="1"/>
    <xf numFmtId="0" fontId="1" fillId="5" borderId="1" xfId="0" applyFont="1" applyFill="1" applyBorder="1" applyAlignment="1">
      <alignment vertical="top" wrapText="1"/>
    </xf>
    <xf numFmtId="0" fontId="3" fillId="5" borderId="10" xfId="0" applyFont="1" applyFill="1" applyBorder="1" applyAlignment="1">
      <alignment vertical="top" wrapText="1"/>
    </xf>
    <xf numFmtId="0" fontId="3" fillId="5" borderId="4" xfId="0" applyFont="1" applyFill="1" applyBorder="1" applyAlignment="1">
      <alignment vertical="top" wrapText="1"/>
    </xf>
    <xf numFmtId="0" fontId="1" fillId="5" borderId="9" xfId="0" applyFont="1" applyFill="1" applyBorder="1" applyAlignment="1">
      <alignment vertical="top" wrapText="1"/>
    </xf>
    <xf numFmtId="0" fontId="1" fillId="5" borderId="0" xfId="0" applyFont="1" applyFill="1" applyAlignment="1">
      <alignment wrapText="1"/>
    </xf>
    <xf numFmtId="0" fontId="6" fillId="2" borderId="7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/>
    </xf>
    <xf numFmtId="0" fontId="2" fillId="0" borderId="0" xfId="0" applyFont="1" applyAlignment="1">
      <alignment vertical="top"/>
    </xf>
    <xf numFmtId="0" fontId="3" fillId="5" borderId="9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3" fillId="5" borderId="1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top" wrapText="1"/>
    </xf>
    <xf numFmtId="0" fontId="1" fillId="5" borderId="12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vertical="top" wrapText="1"/>
    </xf>
    <xf numFmtId="43" fontId="2" fillId="0" borderId="0" xfId="0" applyNumberFormat="1" applyFont="1" applyAlignment="1">
      <alignment vertical="top" wrapText="1"/>
    </xf>
    <xf numFmtId="0" fontId="1" fillId="5" borderId="2" xfId="0" applyFont="1" applyFill="1" applyBorder="1" applyAlignment="1">
      <alignment vertical="top" wrapText="1"/>
    </xf>
    <xf numFmtId="0" fontId="3" fillId="5" borderId="7" xfId="0" applyFont="1" applyFill="1" applyBorder="1" applyAlignment="1">
      <alignment vertical="top" wrapText="1"/>
    </xf>
    <xf numFmtId="0" fontId="1" fillId="5" borderId="13" xfId="0" applyFont="1" applyFill="1" applyBorder="1" applyAlignment="1">
      <alignment horizontal="center" vertical="top" wrapText="1"/>
    </xf>
    <xf numFmtId="164" fontId="3" fillId="5" borderId="9" xfId="0" applyNumberFormat="1" applyFont="1" applyFill="1" applyBorder="1" applyAlignment="1">
      <alignment horizontal="center" vertical="top" wrapText="1"/>
    </xf>
    <xf numFmtId="4" fontId="1" fillId="5" borderId="9" xfId="0" applyNumberFormat="1" applyFont="1" applyFill="1" applyBorder="1" applyAlignment="1">
      <alignment horizontal="right" vertical="top" wrapText="1"/>
    </xf>
    <xf numFmtId="4" fontId="1" fillId="5" borderId="1" xfId="0" applyNumberFormat="1" applyFont="1" applyFill="1" applyBorder="1" applyAlignment="1">
      <alignment horizontal="right" vertical="top" wrapText="1"/>
    </xf>
    <xf numFmtId="4" fontId="1" fillId="5" borderId="4" xfId="0" applyNumberFormat="1" applyFont="1" applyFill="1" applyBorder="1" applyAlignment="1">
      <alignment horizontal="right" vertical="top" wrapText="1"/>
    </xf>
    <xf numFmtId="43" fontId="1" fillId="5" borderId="1" xfId="0" applyNumberFormat="1" applyFont="1" applyFill="1" applyBorder="1" applyAlignment="1">
      <alignment horizontal="right" vertical="top" wrapText="1"/>
    </xf>
    <xf numFmtId="43" fontId="3" fillId="0" borderId="1" xfId="0" applyNumberFormat="1" applyFont="1" applyBorder="1" applyAlignment="1">
      <alignment horizontal="right" vertical="top" wrapText="1"/>
    </xf>
    <xf numFmtId="43" fontId="3" fillId="0" borderId="1" xfId="1" applyFont="1" applyBorder="1" applyAlignment="1">
      <alignment horizontal="right" vertical="top" wrapText="1"/>
    </xf>
    <xf numFmtId="43" fontId="3" fillId="3" borderId="1" xfId="1" applyFont="1" applyFill="1" applyBorder="1" applyAlignment="1">
      <alignment horizontal="right" vertical="top"/>
    </xf>
    <xf numFmtId="0" fontId="3" fillId="0" borderId="1" xfId="0" applyFont="1" applyBorder="1" applyAlignment="1">
      <alignment horizontal="right" vertical="top" wrapText="1"/>
    </xf>
    <xf numFmtId="43" fontId="3" fillId="3" borderId="4" xfId="1" applyFont="1" applyFill="1" applyBorder="1" applyAlignment="1">
      <alignment horizontal="right" vertical="top"/>
    </xf>
    <xf numFmtId="43" fontId="3" fillId="5" borderId="9" xfId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4" fontId="3" fillId="5" borderId="1" xfId="0" applyNumberFormat="1" applyFont="1" applyFill="1" applyBorder="1" applyAlignment="1">
      <alignment horizontal="right" vertical="top"/>
    </xf>
    <xf numFmtId="43" fontId="3" fillId="5" borderId="4" xfId="0" applyNumberFormat="1" applyFont="1" applyFill="1" applyBorder="1" applyAlignment="1">
      <alignment horizontal="right" vertical="top" wrapText="1"/>
    </xf>
    <xf numFmtId="43" fontId="1" fillId="5" borderId="10" xfId="0" applyNumberFormat="1" applyFont="1" applyFill="1" applyBorder="1" applyAlignment="1">
      <alignment horizontal="right" vertical="top" wrapText="1"/>
    </xf>
    <xf numFmtId="43" fontId="3" fillId="5" borderId="1" xfId="1" applyFont="1" applyFill="1" applyBorder="1" applyAlignment="1">
      <alignment horizontal="right" vertical="top"/>
    </xf>
    <xf numFmtId="43" fontId="3" fillId="5" borderId="1" xfId="0" applyNumberFormat="1" applyFont="1" applyFill="1" applyBorder="1" applyAlignment="1">
      <alignment horizontal="right" vertical="top" wrapText="1"/>
    </xf>
    <xf numFmtId="0" fontId="3" fillId="5" borderId="4" xfId="0" applyFont="1" applyFill="1" applyBorder="1" applyAlignment="1">
      <alignment horizontal="right" vertical="top"/>
    </xf>
    <xf numFmtId="43" fontId="3" fillId="3" borderId="9" xfId="1" applyFont="1" applyFill="1" applyBorder="1" applyAlignment="1">
      <alignment horizontal="right" vertical="top"/>
    </xf>
    <xf numFmtId="0" fontId="2" fillId="0" borderId="0" xfId="0" applyFont="1" applyAlignment="1">
      <alignment horizontal="right"/>
    </xf>
    <xf numFmtId="0" fontId="9" fillId="0" borderId="1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2" fillId="5" borderId="4" xfId="0" applyFont="1" applyFill="1" applyBorder="1" applyAlignment="1">
      <alignment vertical="top" wrapText="1"/>
    </xf>
    <xf numFmtId="0" fontId="3" fillId="3" borderId="14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1" fillId="5" borderId="1" xfId="0" applyFont="1" applyFill="1" applyBorder="1" applyAlignment="1">
      <alignment horizontal="center" vertical="top" wrapText="1"/>
    </xf>
    <xf numFmtId="0" fontId="12" fillId="5" borderId="1" xfId="0" applyFont="1" applyFill="1" applyBorder="1" applyAlignment="1">
      <alignment vertical="top" wrapText="1"/>
    </xf>
    <xf numFmtId="0" fontId="1" fillId="5" borderId="11" xfId="0" applyFont="1" applyFill="1" applyBorder="1" applyAlignment="1">
      <alignment vertical="top" wrapText="1"/>
    </xf>
    <xf numFmtId="0" fontId="1" fillId="5" borderId="13" xfId="0" applyFont="1" applyFill="1" applyBorder="1" applyAlignment="1">
      <alignment vertical="top" wrapText="1"/>
    </xf>
    <xf numFmtId="0" fontId="1" fillId="5" borderId="7" xfId="0" applyFont="1" applyFill="1" applyBorder="1" applyAlignment="1">
      <alignment vertical="top" wrapText="1"/>
    </xf>
    <xf numFmtId="0" fontId="3" fillId="5" borderId="1" xfId="0" applyFont="1" applyFill="1" applyBorder="1" applyAlignment="1">
      <alignment horizontal="center" vertical="top" wrapText="1"/>
    </xf>
    <xf numFmtId="0" fontId="7" fillId="4" borderId="9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 vertical="top" wrapText="1"/>
    </xf>
    <xf numFmtId="0" fontId="6" fillId="2" borderId="14" xfId="0" applyFont="1" applyFill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center" vertical="top" wrapText="1"/>
    </xf>
    <xf numFmtId="164" fontId="3" fillId="0" borderId="9" xfId="0" applyNumberFormat="1" applyFont="1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 vertical="top" wrapText="1"/>
    </xf>
    <xf numFmtId="0" fontId="3" fillId="5" borderId="11" xfId="0" applyFont="1" applyFill="1" applyBorder="1" applyAlignment="1">
      <alignment vertical="top" wrapText="1"/>
    </xf>
    <xf numFmtId="0" fontId="11" fillId="5" borderId="0" xfId="0" applyFont="1" applyFill="1" applyBorder="1" applyAlignment="1">
      <alignment horizontal="center" vertical="top" wrapText="1"/>
    </xf>
    <xf numFmtId="0" fontId="9" fillId="5" borderId="11" xfId="0" applyFont="1" applyFill="1" applyBorder="1" applyAlignment="1">
      <alignment vertical="top" wrapText="1"/>
    </xf>
    <xf numFmtId="0" fontId="9" fillId="5" borderId="6" xfId="0" applyFont="1" applyFill="1" applyBorder="1" applyAlignment="1">
      <alignment vertical="top" wrapText="1"/>
    </xf>
    <xf numFmtId="0" fontId="9" fillId="5" borderId="12" xfId="0" applyFont="1" applyFill="1" applyBorder="1" applyAlignment="1">
      <alignment vertical="top" wrapText="1"/>
    </xf>
    <xf numFmtId="0" fontId="9" fillId="3" borderId="6" xfId="0" applyFont="1" applyFill="1" applyBorder="1" applyAlignment="1">
      <alignment vertical="top" wrapText="1"/>
    </xf>
    <xf numFmtId="0" fontId="11" fillId="0" borderId="11" xfId="0" applyFont="1" applyBorder="1" applyAlignment="1">
      <alignment vertical="top" wrapText="1"/>
    </xf>
    <xf numFmtId="0" fontId="2" fillId="0" borderId="13" xfId="0" applyFont="1" applyBorder="1" applyAlignment="1">
      <alignment vertical="top"/>
    </xf>
    <xf numFmtId="0" fontId="11" fillId="0" borderId="6" xfId="0" applyFont="1" applyBorder="1" applyAlignment="1">
      <alignment vertical="top" wrapText="1"/>
    </xf>
    <xf numFmtId="0" fontId="3" fillId="5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horizontal="justify" vertical="top"/>
    </xf>
    <xf numFmtId="0" fontId="1" fillId="5" borderId="4" xfId="0" applyFont="1" applyFill="1" applyBorder="1" applyAlignment="1">
      <alignment vertical="top" wrapText="1"/>
    </xf>
    <xf numFmtId="43" fontId="3" fillId="0" borderId="4" xfId="0" applyNumberFormat="1" applyFont="1" applyBorder="1" applyAlignment="1">
      <alignment horizontal="right" vertical="top" wrapText="1"/>
    </xf>
    <xf numFmtId="0" fontId="10" fillId="5" borderId="15" xfId="0" applyFont="1" applyFill="1" applyBorder="1" applyAlignment="1">
      <alignment horizontal="justify" vertical="top"/>
    </xf>
    <xf numFmtId="0" fontId="10" fillId="5" borderId="1" xfId="0" applyFont="1" applyFill="1" applyBorder="1" applyAlignment="1">
      <alignment horizontal="justify" vertical="top"/>
    </xf>
    <xf numFmtId="0" fontId="11" fillId="5" borderId="3" xfId="0" applyFont="1" applyFill="1" applyBorder="1" applyAlignment="1">
      <alignment horizontal="center" vertical="top" wrapText="1"/>
    </xf>
    <xf numFmtId="0" fontId="3" fillId="5" borderId="8" xfId="0" applyFont="1" applyFill="1" applyBorder="1" applyAlignment="1">
      <alignment wrapText="1"/>
    </xf>
    <xf numFmtId="0" fontId="3" fillId="5" borderId="5" xfId="0" applyFont="1" applyFill="1" applyBorder="1" applyAlignment="1">
      <alignment wrapText="1"/>
    </xf>
    <xf numFmtId="0" fontId="3" fillId="5" borderId="5" xfId="0" applyFont="1" applyFill="1" applyBorder="1" applyAlignment="1">
      <alignment horizontal="center" vertical="top" wrapText="1"/>
    </xf>
    <xf numFmtId="0" fontId="3" fillId="5" borderId="0" xfId="0" applyFont="1" applyFill="1" applyBorder="1" applyAlignment="1">
      <alignment wrapText="1"/>
    </xf>
    <xf numFmtId="0" fontId="2" fillId="0" borderId="2" xfId="0" applyFont="1" applyBorder="1" applyAlignment="1">
      <alignment horizontal="center" vertical="top" wrapText="1"/>
    </xf>
    <xf numFmtId="0" fontId="3" fillId="5" borderId="15" xfId="0" applyFont="1" applyFill="1" applyBorder="1" applyAlignment="1">
      <alignment horizontal="center" vertical="center"/>
    </xf>
    <xf numFmtId="2" fontId="3" fillId="5" borderId="10" xfId="0" applyNumberFormat="1" applyFont="1" applyFill="1" applyBorder="1" applyAlignment="1">
      <alignment horizontal="center" vertical="center" wrapText="1"/>
    </xf>
    <xf numFmtId="2" fontId="3" fillId="5" borderId="9" xfId="0" applyNumberFormat="1" applyFont="1" applyFill="1" applyBorder="1" applyAlignment="1">
      <alignment horizontal="center" vertical="center" wrapText="1"/>
    </xf>
    <xf numFmtId="43" fontId="3" fillId="0" borderId="9" xfId="0" applyNumberFormat="1" applyFont="1" applyBorder="1" applyAlignment="1">
      <alignment horizontal="right" vertical="top" wrapText="1"/>
    </xf>
    <xf numFmtId="0" fontId="11" fillId="5" borderId="11" xfId="0" applyFont="1" applyFill="1" applyBorder="1" applyAlignment="1">
      <alignment vertical="top" wrapText="1"/>
    </xf>
    <xf numFmtId="0" fontId="3" fillId="3" borderId="4" xfId="0" applyFont="1" applyFill="1" applyBorder="1" applyAlignment="1">
      <alignment vertical="top" wrapText="1"/>
    </xf>
    <xf numFmtId="43" fontId="3" fillId="3" borderId="4" xfId="0" applyNumberFormat="1" applyFont="1" applyFill="1" applyBorder="1" applyAlignment="1">
      <alignment horizontal="right" vertical="top"/>
    </xf>
    <xf numFmtId="0" fontId="3" fillId="5" borderId="17" xfId="0" applyFont="1" applyFill="1" applyBorder="1" applyAlignment="1">
      <alignment vertical="top" wrapText="1"/>
    </xf>
    <xf numFmtId="0" fontId="11" fillId="5" borderId="3" xfId="0" applyFont="1" applyFill="1" applyBorder="1" applyAlignment="1">
      <alignment vertical="top" wrapText="1"/>
    </xf>
    <xf numFmtId="43" fontId="3" fillId="5" borderId="10" xfId="1" applyFont="1" applyFill="1" applyBorder="1" applyAlignment="1">
      <alignment horizontal="right" vertical="top"/>
    </xf>
    <xf numFmtId="0" fontId="7" fillId="4" borderId="18" xfId="0" applyFont="1" applyFill="1" applyBorder="1" applyAlignment="1">
      <alignment horizontal="center" vertical="top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9" fillId="0" borderId="24" xfId="0" applyFont="1" applyBorder="1" applyAlignment="1">
      <alignment vertical="top" wrapText="1"/>
    </xf>
    <xf numFmtId="0" fontId="3" fillId="0" borderId="24" xfId="0" applyFont="1" applyBorder="1" applyAlignment="1">
      <alignment vertical="top" wrapText="1"/>
    </xf>
    <xf numFmtId="164" fontId="3" fillId="0" borderId="24" xfId="0" applyNumberFormat="1" applyFont="1" applyBorder="1" applyAlignment="1">
      <alignment horizontal="center" vertical="top" wrapText="1"/>
    </xf>
    <xf numFmtId="4" fontId="3" fillId="0" borderId="25" xfId="0" applyNumberFormat="1" applyFont="1" applyBorder="1" applyAlignment="1">
      <alignment horizontal="right" vertical="top" wrapText="1"/>
    </xf>
    <xf numFmtId="0" fontId="11" fillId="5" borderId="12" xfId="0" applyFont="1" applyFill="1" applyBorder="1" applyAlignment="1">
      <alignment horizontal="left" vertical="top" wrapText="1"/>
    </xf>
    <xf numFmtId="0" fontId="11" fillId="5" borderId="11" xfId="0" applyFont="1" applyFill="1" applyBorder="1" applyAlignment="1">
      <alignment horizontal="left" vertical="top" wrapText="1"/>
    </xf>
    <xf numFmtId="0" fontId="11" fillId="5" borderId="13" xfId="0" applyFont="1" applyFill="1" applyBorder="1" applyAlignment="1">
      <alignment horizontal="left" vertical="top" wrapText="1"/>
    </xf>
    <xf numFmtId="0" fontId="3" fillId="5" borderId="10" xfId="0" applyFont="1" applyFill="1" applyBorder="1" applyAlignment="1">
      <alignment horizontal="center" vertical="top"/>
    </xf>
    <xf numFmtId="0" fontId="3" fillId="5" borderId="4" xfId="0" applyFont="1" applyFill="1" applyBorder="1" applyAlignment="1">
      <alignment horizontal="center" vertical="top"/>
    </xf>
    <xf numFmtId="0" fontId="7" fillId="4" borderId="1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9" fillId="0" borderId="14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11" fillId="5" borderId="0" xfId="0" applyFont="1" applyFill="1" applyBorder="1" applyAlignment="1">
      <alignment horizontal="center" vertical="top" wrapText="1"/>
    </xf>
    <xf numFmtId="0" fontId="11" fillId="5" borderId="16" xfId="0" applyFont="1" applyFill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3" fillId="5" borderId="7" xfId="0" applyFont="1" applyFill="1" applyBorder="1" applyAlignment="1">
      <alignment horizontal="center" vertical="top" wrapText="1"/>
    </xf>
    <xf numFmtId="0" fontId="3" fillId="5" borderId="8" xfId="0" applyFont="1" applyFill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/>
    </xf>
    <xf numFmtId="0" fontId="9" fillId="0" borderId="10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1" fillId="5" borderId="9" xfId="0" applyFont="1" applyFill="1" applyBorder="1" applyAlignment="1">
      <alignment horizontal="center" vertical="top"/>
    </xf>
    <xf numFmtId="0" fontId="1" fillId="5" borderId="10" xfId="0" applyFont="1" applyFill="1" applyBorder="1" applyAlignment="1">
      <alignment horizontal="center" vertical="top"/>
    </xf>
    <xf numFmtId="0" fontId="1" fillId="5" borderId="4" xfId="0" applyFont="1" applyFill="1" applyBorder="1" applyAlignment="1">
      <alignment horizontal="center" vertical="top"/>
    </xf>
    <xf numFmtId="0" fontId="12" fillId="5" borderId="9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2" fillId="5" borderId="4" xfId="0" applyFont="1" applyFill="1" applyBorder="1" applyAlignment="1">
      <alignment horizontal="center" vertical="top" wrapText="1"/>
    </xf>
    <xf numFmtId="0" fontId="1" fillId="5" borderId="9" xfId="0" applyFont="1" applyFill="1" applyBorder="1" applyAlignment="1">
      <alignment horizontal="center" vertical="top" wrapText="1"/>
    </xf>
    <xf numFmtId="0" fontId="1" fillId="5" borderId="10" xfId="0" applyFont="1" applyFill="1" applyBorder="1" applyAlignment="1">
      <alignment horizontal="center" vertical="top" wrapText="1"/>
    </xf>
    <xf numFmtId="0" fontId="1" fillId="5" borderId="4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IASTIRA%20CABRERA/Desktop/PLANIFICACION/PLANIFICACION%20%202024/PACC%202024/PROYECTOS%202024,%20CRUZA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IASTIRA%20CABRERA/Downloads/PROYECTOS%202024,%20CRU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tos de Aquisición"/>
      <sheetName val="Proyectos"/>
      <sheetName val="Hoja1"/>
      <sheetName val="Fondossss"/>
      <sheetName val="Hoja3"/>
    </sheetNames>
    <sheetDataSet>
      <sheetData sheetId="0"/>
      <sheetData sheetId="1"/>
      <sheetData sheetId="2">
        <row r="9">
          <cell r="G9">
            <v>1246125</v>
          </cell>
        </row>
        <row r="10">
          <cell r="G10">
            <v>1000000</v>
          </cell>
        </row>
        <row r="11">
          <cell r="E11">
            <v>3276440.16</v>
          </cell>
        </row>
        <row r="12">
          <cell r="E12">
            <v>1836750</v>
          </cell>
        </row>
        <row r="13">
          <cell r="E13">
            <v>67500</v>
          </cell>
        </row>
        <row r="14">
          <cell r="E14">
            <v>1462500</v>
          </cell>
        </row>
        <row r="15">
          <cell r="E15">
            <v>1162500</v>
          </cell>
        </row>
        <row r="16">
          <cell r="E16">
            <v>158250</v>
          </cell>
        </row>
        <row r="17">
          <cell r="E17">
            <v>337500</v>
          </cell>
        </row>
        <row r="18">
          <cell r="E18">
            <v>262500</v>
          </cell>
        </row>
        <row r="19">
          <cell r="E19">
            <v>11127300</v>
          </cell>
        </row>
        <row r="20">
          <cell r="E20">
            <v>2250000</v>
          </cell>
        </row>
        <row r="21">
          <cell r="E21">
            <v>2570217</v>
          </cell>
        </row>
        <row r="22">
          <cell r="E22">
            <v>4513875</v>
          </cell>
        </row>
        <row r="23">
          <cell r="E23">
            <v>1687500</v>
          </cell>
        </row>
        <row r="24">
          <cell r="E24">
            <v>675000</v>
          </cell>
        </row>
        <row r="25">
          <cell r="E25">
            <v>406000</v>
          </cell>
        </row>
        <row r="26">
          <cell r="E26">
            <v>3439687.5</v>
          </cell>
        </row>
        <row r="27">
          <cell r="E27">
            <v>400000</v>
          </cell>
        </row>
        <row r="28">
          <cell r="E28">
            <v>897500</v>
          </cell>
        </row>
        <row r="29">
          <cell r="E29">
            <v>922500</v>
          </cell>
        </row>
        <row r="30">
          <cell r="E30">
            <v>1093012.5</v>
          </cell>
        </row>
        <row r="31">
          <cell r="E31">
            <v>1821000</v>
          </cell>
        </row>
        <row r="32">
          <cell r="E32">
            <v>1125000</v>
          </cell>
        </row>
        <row r="33">
          <cell r="E33">
            <v>750000</v>
          </cell>
        </row>
        <row r="35">
          <cell r="E35">
            <v>3000000</v>
          </cell>
        </row>
        <row r="36">
          <cell r="E36">
            <v>1260000</v>
          </cell>
        </row>
        <row r="37">
          <cell r="E37">
            <v>750000</v>
          </cell>
        </row>
        <row r="48">
          <cell r="E48">
            <v>18080250</v>
          </cell>
        </row>
        <row r="50">
          <cell r="E50">
            <v>22612500</v>
          </cell>
        </row>
        <row r="52">
          <cell r="E52">
            <v>112500000</v>
          </cell>
        </row>
        <row r="54">
          <cell r="E54">
            <v>450000</v>
          </cell>
        </row>
        <row r="57">
          <cell r="E57">
            <v>2000000</v>
          </cell>
        </row>
        <row r="58">
          <cell r="E58">
            <v>1000000</v>
          </cell>
        </row>
        <row r="59">
          <cell r="E59">
            <v>75000</v>
          </cell>
        </row>
        <row r="60">
          <cell r="E60">
            <v>67500</v>
          </cell>
        </row>
        <row r="61">
          <cell r="E61">
            <v>78750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tos de Aquisición"/>
      <sheetName val="Proyectos"/>
      <sheetName val="Hoja1"/>
      <sheetName val="Fondossss"/>
      <sheetName val="Hoja3"/>
    </sheetNames>
    <sheetDataSet>
      <sheetData sheetId="0"/>
      <sheetData sheetId="1"/>
      <sheetData sheetId="2">
        <row r="62">
          <cell r="E62">
            <v>15000000</v>
          </cell>
        </row>
        <row r="63">
          <cell r="E63">
            <v>26250000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tabSelected="1" topLeftCell="A9" zoomScaleNormal="100" zoomScaleSheetLayoutView="78" workbookViewId="0">
      <selection activeCell="D9" sqref="D9"/>
    </sheetView>
  </sheetViews>
  <sheetFormatPr baseColWidth="10" defaultColWidth="11.42578125" defaultRowHeight="15.75" x14ac:dyDescent="0.25"/>
  <cols>
    <col min="1" max="1" width="19.42578125" style="27" customWidth="1"/>
    <col min="2" max="2" width="25.5703125" style="28" customWidth="1"/>
    <col min="3" max="3" width="22" style="2" customWidth="1"/>
    <col min="4" max="4" width="44.7109375" style="2" customWidth="1"/>
    <col min="5" max="5" width="13.140625" style="7" customWidth="1"/>
    <col min="6" max="6" width="12.140625" style="7" customWidth="1"/>
    <col min="7" max="7" width="56.140625" style="2" customWidth="1"/>
    <col min="8" max="8" width="39.5703125" style="2" customWidth="1"/>
    <col min="9" max="9" width="25" style="82" customWidth="1"/>
    <col min="10" max="10" width="5.140625" style="2" customWidth="1"/>
    <col min="11" max="11" width="15.28515625" style="2" bestFit="1" customWidth="1"/>
    <col min="12" max="16384" width="11.42578125" style="2"/>
  </cols>
  <sheetData>
    <row r="1" spans="1:11" ht="9.75" customHeight="1" thickBot="1" x14ac:dyDescent="0.3">
      <c r="A1" s="150"/>
      <c r="B1" s="150"/>
      <c r="C1" s="150"/>
      <c r="D1" s="150"/>
      <c r="E1" s="150"/>
      <c r="F1" s="150"/>
      <c r="G1" s="150"/>
      <c r="H1" s="150"/>
      <c r="I1" s="150"/>
    </row>
    <row r="2" spans="1:11" ht="54.75" customHeight="1" thickBot="1" x14ac:dyDescent="0.3">
      <c r="A2" s="11" t="s">
        <v>0</v>
      </c>
      <c r="B2" s="148" t="s">
        <v>30</v>
      </c>
      <c r="C2" s="148"/>
      <c r="D2" s="148"/>
      <c r="E2" s="148"/>
      <c r="F2" s="148"/>
      <c r="G2" s="148"/>
      <c r="H2" s="148"/>
      <c r="I2" s="149"/>
      <c r="J2" s="14"/>
    </row>
    <row r="3" spans="1:11" ht="21" customHeight="1" thickBot="1" x14ac:dyDescent="0.3">
      <c r="A3" s="151" t="s">
        <v>1</v>
      </c>
      <c r="B3" s="152"/>
      <c r="C3" s="152"/>
      <c r="D3" s="152"/>
      <c r="E3" s="152"/>
      <c r="F3" s="152"/>
      <c r="G3" s="152"/>
      <c r="H3" s="152"/>
      <c r="I3" s="152"/>
      <c r="J3" s="14"/>
    </row>
    <row r="4" spans="1:11" s="49" customFormat="1" ht="38.25" customHeight="1" thickBot="1" x14ac:dyDescent="0.3">
      <c r="A4" s="101" t="s">
        <v>35</v>
      </c>
      <c r="B4" s="47" t="s">
        <v>29</v>
      </c>
      <c r="C4" s="48" t="s">
        <v>34</v>
      </c>
      <c r="D4" s="48" t="s">
        <v>37</v>
      </c>
      <c r="E4" s="48" t="s">
        <v>2</v>
      </c>
      <c r="F4" s="48" t="s">
        <v>3</v>
      </c>
      <c r="G4" s="48" t="s">
        <v>4</v>
      </c>
      <c r="H4" s="47" t="s">
        <v>5</v>
      </c>
      <c r="I4" s="98" t="s">
        <v>6</v>
      </c>
      <c r="J4" s="25"/>
    </row>
    <row r="5" spans="1:11" s="31" customFormat="1" ht="95.25" customHeight="1" thickBot="1" x14ac:dyDescent="0.3">
      <c r="A5" s="159">
        <v>1.1000000000000001</v>
      </c>
      <c r="B5" s="156" t="s">
        <v>7</v>
      </c>
      <c r="C5" s="153" t="s">
        <v>36</v>
      </c>
      <c r="D5" s="37" t="s">
        <v>38</v>
      </c>
      <c r="E5" s="8">
        <v>45299</v>
      </c>
      <c r="F5" s="8">
        <v>45656</v>
      </c>
      <c r="G5" s="37" t="s">
        <v>160</v>
      </c>
      <c r="H5" s="5" t="s">
        <v>86</v>
      </c>
      <c r="I5" s="68">
        <f>+[1]Hoja1!$E$52</f>
        <v>112500000</v>
      </c>
      <c r="J5" s="29"/>
    </row>
    <row r="6" spans="1:11" s="31" customFormat="1" ht="94.5" customHeight="1" thickBot="1" x14ac:dyDescent="0.3">
      <c r="A6" s="160"/>
      <c r="B6" s="157"/>
      <c r="C6" s="154"/>
      <c r="D6" s="37" t="s">
        <v>112</v>
      </c>
      <c r="E6" s="8">
        <v>45299</v>
      </c>
      <c r="F6" s="8">
        <v>45656</v>
      </c>
      <c r="G6" s="37" t="s">
        <v>160</v>
      </c>
      <c r="H6" s="5" t="s">
        <v>86</v>
      </c>
      <c r="I6" s="69">
        <f>+[1]Hoja1!$E$50</f>
        <v>22612500</v>
      </c>
      <c r="J6" s="29"/>
    </row>
    <row r="7" spans="1:11" s="4" customFormat="1" ht="96" customHeight="1" thickBot="1" x14ac:dyDescent="0.3">
      <c r="A7" s="160"/>
      <c r="B7" s="157"/>
      <c r="C7" s="154"/>
      <c r="D7" s="37" t="s">
        <v>52</v>
      </c>
      <c r="E7" s="8">
        <v>45299</v>
      </c>
      <c r="F7" s="8">
        <v>45656</v>
      </c>
      <c r="G7" s="37" t="s">
        <v>113</v>
      </c>
      <c r="H7" s="5" t="s">
        <v>86</v>
      </c>
      <c r="I7" s="69">
        <f>+[1]Hoja1!$G$9</f>
        <v>1246125</v>
      </c>
      <c r="J7" s="13"/>
      <c r="K7" s="31"/>
    </row>
    <row r="8" spans="1:11" s="4" customFormat="1" ht="102.75" customHeight="1" thickBot="1" x14ac:dyDescent="0.3">
      <c r="A8" s="160"/>
      <c r="B8" s="157"/>
      <c r="C8" s="154"/>
      <c r="D8" s="37" t="s">
        <v>95</v>
      </c>
      <c r="E8" s="8">
        <v>45299</v>
      </c>
      <c r="F8" s="8">
        <v>45656</v>
      </c>
      <c r="G8" s="37" t="s">
        <v>160</v>
      </c>
      <c r="H8" s="5" t="s">
        <v>86</v>
      </c>
      <c r="I8" s="69">
        <f>+[1]Hoja1!$G$10</f>
        <v>1000000</v>
      </c>
      <c r="J8" s="13"/>
      <c r="K8" s="31"/>
    </row>
    <row r="9" spans="1:11" s="4" customFormat="1" ht="99" customHeight="1" thickBot="1" x14ac:dyDescent="0.3">
      <c r="A9" s="160"/>
      <c r="B9" s="157"/>
      <c r="C9" s="154"/>
      <c r="D9" s="37" t="s">
        <v>192</v>
      </c>
      <c r="E9" s="8">
        <v>45299</v>
      </c>
      <c r="F9" s="8">
        <v>45656</v>
      </c>
      <c r="G9" s="37" t="s">
        <v>160</v>
      </c>
      <c r="H9" s="5" t="s">
        <v>86</v>
      </c>
      <c r="I9" s="69">
        <f>+[1]Hoja1!$E$11</f>
        <v>3276440.16</v>
      </c>
      <c r="J9" s="13"/>
      <c r="K9" s="31"/>
    </row>
    <row r="10" spans="1:11" s="4" customFormat="1" ht="107.25" customHeight="1" thickBot="1" x14ac:dyDescent="0.3">
      <c r="A10" s="160"/>
      <c r="B10" s="157"/>
      <c r="C10" s="154"/>
      <c r="D10" s="37" t="s">
        <v>193</v>
      </c>
      <c r="E10" s="8">
        <v>45299</v>
      </c>
      <c r="F10" s="8">
        <v>45656</v>
      </c>
      <c r="G10" s="37" t="s">
        <v>136</v>
      </c>
      <c r="H10" s="5" t="s">
        <v>86</v>
      </c>
      <c r="I10" s="68">
        <f>+[1]Hoja1!$E$12</f>
        <v>1836750</v>
      </c>
      <c r="J10" s="13"/>
      <c r="K10" s="31"/>
    </row>
    <row r="11" spans="1:11" ht="92.25" customHeight="1" thickBot="1" x14ac:dyDescent="0.3">
      <c r="A11" s="160"/>
      <c r="B11" s="157"/>
      <c r="C11" s="154"/>
      <c r="D11" s="42" t="s">
        <v>39</v>
      </c>
      <c r="E11" s="8">
        <v>45299</v>
      </c>
      <c r="F11" s="8">
        <v>45656</v>
      </c>
      <c r="G11" s="37" t="s">
        <v>189</v>
      </c>
      <c r="H11" s="5" t="s">
        <v>88</v>
      </c>
      <c r="I11" s="70">
        <f>+[1]Hoja1!$E$21</f>
        <v>2570217</v>
      </c>
      <c r="J11" s="14"/>
      <c r="K11" s="31"/>
    </row>
    <row r="12" spans="1:11" ht="90.75" customHeight="1" thickBot="1" x14ac:dyDescent="0.3">
      <c r="A12" s="161"/>
      <c r="B12" s="158"/>
      <c r="C12" s="155"/>
      <c r="D12" s="113" t="s">
        <v>114</v>
      </c>
      <c r="E12" s="8">
        <v>45299</v>
      </c>
      <c r="F12" s="8">
        <v>45656</v>
      </c>
      <c r="G12" s="37" t="s">
        <v>189</v>
      </c>
      <c r="H12" s="5" t="s">
        <v>64</v>
      </c>
      <c r="I12" s="70">
        <f>+[1]Hoja1!$E$22</f>
        <v>4513875</v>
      </c>
      <c r="J12" s="14"/>
      <c r="K12" s="31"/>
    </row>
    <row r="13" spans="1:11" ht="91.5" customHeight="1" thickBot="1" x14ac:dyDescent="0.3">
      <c r="A13" s="153">
        <v>1.1000000000000001</v>
      </c>
      <c r="B13" s="156" t="s">
        <v>7</v>
      </c>
      <c r="C13" s="162" t="s">
        <v>36</v>
      </c>
      <c r="D13" s="113" t="s">
        <v>115</v>
      </c>
      <c r="E13" s="8">
        <v>45299</v>
      </c>
      <c r="F13" s="8">
        <v>45656</v>
      </c>
      <c r="G13" s="37" t="s">
        <v>137</v>
      </c>
      <c r="H13" s="5" t="s">
        <v>78</v>
      </c>
      <c r="I13" s="70">
        <f>+[1]Hoja1!$E$26</f>
        <v>3439687.5</v>
      </c>
      <c r="J13" s="14"/>
      <c r="K13" s="31"/>
    </row>
    <row r="14" spans="1:11" ht="99" customHeight="1" thickBot="1" x14ac:dyDescent="0.3">
      <c r="A14" s="154"/>
      <c r="B14" s="157"/>
      <c r="C14" s="163"/>
      <c r="D14" s="111" t="s">
        <v>76</v>
      </c>
      <c r="E14" s="8">
        <v>45299</v>
      </c>
      <c r="F14" s="8">
        <v>45656</v>
      </c>
      <c r="G14" s="37" t="s">
        <v>161</v>
      </c>
      <c r="H14" s="5" t="s">
        <v>78</v>
      </c>
      <c r="I14" s="70">
        <f>+[1]Hoja1!$E$27</f>
        <v>400000</v>
      </c>
      <c r="J14" s="14"/>
      <c r="K14" s="31"/>
    </row>
    <row r="15" spans="1:11" ht="94.5" customHeight="1" thickBot="1" x14ac:dyDescent="0.3">
      <c r="A15" s="154"/>
      <c r="B15" s="157"/>
      <c r="C15" s="163"/>
      <c r="D15" s="112" t="s">
        <v>184</v>
      </c>
      <c r="E15" s="8">
        <v>45299</v>
      </c>
      <c r="F15" s="8">
        <v>45656</v>
      </c>
      <c r="G15" s="44" t="s">
        <v>190</v>
      </c>
      <c r="H15" s="5" t="s">
        <v>80</v>
      </c>
      <c r="I15" s="68">
        <v>40000000</v>
      </c>
      <c r="J15" s="14"/>
      <c r="K15" s="31"/>
    </row>
    <row r="16" spans="1:11" ht="72" customHeight="1" thickBot="1" x14ac:dyDescent="0.3">
      <c r="A16" s="154"/>
      <c r="B16" s="157"/>
      <c r="C16" s="153" t="s">
        <v>50</v>
      </c>
      <c r="D16" s="112" t="s">
        <v>167</v>
      </c>
      <c r="E16" s="8">
        <v>45299</v>
      </c>
      <c r="F16" s="8">
        <v>45656</v>
      </c>
      <c r="G16" s="37" t="s">
        <v>67</v>
      </c>
      <c r="H16" s="5" t="s">
        <v>66</v>
      </c>
      <c r="I16" s="71" t="s">
        <v>69</v>
      </c>
      <c r="J16" s="14"/>
      <c r="K16" s="31"/>
    </row>
    <row r="17" spans="1:11" ht="72.75" customHeight="1" thickBot="1" x14ac:dyDescent="0.3">
      <c r="A17" s="154"/>
      <c r="B17" s="157"/>
      <c r="C17" s="154"/>
      <c r="D17" s="42" t="s">
        <v>117</v>
      </c>
      <c r="E17" s="8">
        <v>45299</v>
      </c>
      <c r="F17" s="8">
        <v>45656</v>
      </c>
      <c r="G17" s="5" t="s">
        <v>116</v>
      </c>
      <c r="H17" s="5" t="s">
        <v>68</v>
      </c>
      <c r="I17" s="71" t="s">
        <v>69</v>
      </c>
      <c r="J17" s="14"/>
      <c r="K17" s="31"/>
    </row>
    <row r="18" spans="1:11" ht="75" customHeight="1" thickBot="1" x14ac:dyDescent="0.3">
      <c r="A18" s="154"/>
      <c r="B18" s="157"/>
      <c r="C18" s="154"/>
      <c r="D18" s="42" t="s">
        <v>118</v>
      </c>
      <c r="E18" s="8">
        <v>45299</v>
      </c>
      <c r="F18" s="8">
        <v>45656</v>
      </c>
      <c r="G18" s="51" t="s">
        <v>155</v>
      </c>
      <c r="H18" s="5" t="s">
        <v>70</v>
      </c>
      <c r="I18" s="71" t="s">
        <v>69</v>
      </c>
      <c r="J18" s="14"/>
      <c r="K18" s="31"/>
    </row>
    <row r="19" spans="1:11" ht="104.25" customHeight="1" thickBot="1" x14ac:dyDescent="0.3">
      <c r="A19" s="154"/>
      <c r="B19" s="157"/>
      <c r="C19" s="154"/>
      <c r="D19" s="112" t="s">
        <v>119</v>
      </c>
      <c r="E19" s="8">
        <v>45299</v>
      </c>
      <c r="F19" s="8">
        <v>45656</v>
      </c>
      <c r="G19" s="37" t="s">
        <v>185</v>
      </c>
      <c r="H19" s="5" t="s">
        <v>65</v>
      </c>
      <c r="I19" s="71" t="s">
        <v>69</v>
      </c>
      <c r="J19" s="14"/>
      <c r="K19" s="31"/>
    </row>
    <row r="20" spans="1:11" ht="87" customHeight="1" thickBot="1" x14ac:dyDescent="0.3">
      <c r="A20" s="154"/>
      <c r="B20" s="157"/>
      <c r="C20" s="154"/>
      <c r="D20" s="112" t="s">
        <v>120</v>
      </c>
      <c r="E20" s="8">
        <v>45299</v>
      </c>
      <c r="F20" s="8">
        <v>45656</v>
      </c>
      <c r="G20" s="37" t="s">
        <v>156</v>
      </c>
      <c r="H20" s="5" t="s">
        <v>170</v>
      </c>
      <c r="I20" s="71" t="s">
        <v>69</v>
      </c>
      <c r="J20" s="14"/>
      <c r="K20" s="31"/>
    </row>
    <row r="21" spans="1:11" ht="72.75" customHeight="1" thickBot="1" x14ac:dyDescent="0.3">
      <c r="A21" s="154"/>
      <c r="B21" s="157"/>
      <c r="C21" s="155"/>
      <c r="D21" s="37" t="s">
        <v>121</v>
      </c>
      <c r="E21" s="8">
        <v>45299</v>
      </c>
      <c r="F21" s="8">
        <v>45656</v>
      </c>
      <c r="G21" s="5" t="s">
        <v>24</v>
      </c>
      <c r="H21" s="5" t="s">
        <v>71</v>
      </c>
      <c r="I21" s="71" t="s">
        <v>69</v>
      </c>
      <c r="J21" s="14"/>
      <c r="K21" s="31"/>
    </row>
    <row r="22" spans="1:11" ht="93.75" customHeight="1" thickBot="1" x14ac:dyDescent="0.3">
      <c r="A22" s="155"/>
      <c r="B22" s="158"/>
      <c r="C22" s="83" t="s">
        <v>36</v>
      </c>
      <c r="D22" s="37" t="s">
        <v>62</v>
      </c>
      <c r="E22" s="8">
        <v>45299</v>
      </c>
      <c r="F22" s="8">
        <v>45656</v>
      </c>
      <c r="G22" s="44" t="s">
        <v>162</v>
      </c>
      <c r="H22" s="5" t="s">
        <v>82</v>
      </c>
      <c r="I22" s="68">
        <f>+[1]Hoja1!$E$36</f>
        <v>1260000</v>
      </c>
      <c r="J22" s="14"/>
      <c r="K22" s="31"/>
    </row>
    <row r="23" spans="1:11" ht="119.25" customHeight="1" thickBot="1" x14ac:dyDescent="0.3">
      <c r="A23" s="170">
        <v>1.1000000000000001</v>
      </c>
      <c r="B23" s="153" t="s">
        <v>7</v>
      </c>
      <c r="C23" s="153" t="s">
        <v>36</v>
      </c>
      <c r="D23" s="44" t="s">
        <v>63</v>
      </c>
      <c r="E23" s="99">
        <v>45299</v>
      </c>
      <c r="F23" s="99">
        <v>45656</v>
      </c>
      <c r="G23" s="114" t="s">
        <v>173</v>
      </c>
      <c r="H23" s="86" t="s">
        <v>178</v>
      </c>
      <c r="I23" s="115">
        <f>+[1]Hoja1!$E$54</f>
        <v>450000</v>
      </c>
      <c r="J23" s="14"/>
      <c r="K23" s="31"/>
    </row>
    <row r="24" spans="1:11" ht="100.5" customHeight="1" thickBot="1" x14ac:dyDescent="0.3">
      <c r="A24" s="171"/>
      <c r="B24" s="154"/>
      <c r="C24" s="154"/>
      <c r="D24" s="112" t="s">
        <v>122</v>
      </c>
      <c r="E24" s="8">
        <v>45299</v>
      </c>
      <c r="F24" s="8">
        <v>45656</v>
      </c>
      <c r="G24" s="42" t="s">
        <v>174</v>
      </c>
      <c r="H24" s="5" t="s">
        <v>168</v>
      </c>
      <c r="I24" s="68">
        <v>8000000</v>
      </c>
      <c r="J24" s="14"/>
      <c r="K24" s="31"/>
    </row>
    <row r="25" spans="1:11" ht="110.25" customHeight="1" thickBot="1" x14ac:dyDescent="0.3">
      <c r="A25" s="171"/>
      <c r="B25" s="154"/>
      <c r="C25" s="154"/>
      <c r="D25" s="112" t="s">
        <v>123</v>
      </c>
      <c r="E25" s="8">
        <v>45299</v>
      </c>
      <c r="F25" s="8">
        <v>45656</v>
      </c>
      <c r="G25" s="42" t="s">
        <v>175</v>
      </c>
      <c r="H25" s="5" t="s">
        <v>81</v>
      </c>
      <c r="I25" s="68">
        <f>+[1]Hoja1!$E$35</f>
        <v>3000000</v>
      </c>
      <c r="J25" s="14"/>
      <c r="K25" s="31"/>
    </row>
    <row r="26" spans="1:11" ht="96.75" customHeight="1" thickBot="1" x14ac:dyDescent="0.3">
      <c r="A26" s="171"/>
      <c r="B26" s="154"/>
      <c r="C26" s="154"/>
      <c r="D26" s="112" t="s">
        <v>124</v>
      </c>
      <c r="E26" s="8">
        <v>45299</v>
      </c>
      <c r="F26" s="8">
        <v>45656</v>
      </c>
      <c r="G26" s="37" t="s">
        <v>190</v>
      </c>
      <c r="H26" s="5" t="s">
        <v>169</v>
      </c>
      <c r="I26" s="68">
        <f>+[1]Hoja1!$E$57</f>
        <v>2000000</v>
      </c>
      <c r="J26" s="14"/>
      <c r="K26" s="31"/>
    </row>
    <row r="27" spans="1:11" ht="102.75" customHeight="1" thickBot="1" x14ac:dyDescent="0.3">
      <c r="A27" s="171"/>
      <c r="B27" s="154"/>
      <c r="C27" s="154"/>
      <c r="D27" s="117" t="s">
        <v>125</v>
      </c>
      <c r="E27" s="8">
        <v>45299</v>
      </c>
      <c r="F27" s="8">
        <v>45656</v>
      </c>
      <c r="G27" s="37" t="s">
        <v>190</v>
      </c>
      <c r="H27" s="5" t="s">
        <v>94</v>
      </c>
      <c r="I27" s="68">
        <f>+[1]Hoja1!$E$58</f>
        <v>1000000</v>
      </c>
      <c r="J27" s="14"/>
      <c r="K27" s="31"/>
    </row>
    <row r="28" spans="1:11" ht="113.25" customHeight="1" thickBot="1" x14ac:dyDescent="0.3">
      <c r="A28" s="171"/>
      <c r="B28" s="154"/>
      <c r="C28" s="154"/>
      <c r="D28" s="116" t="s">
        <v>126</v>
      </c>
      <c r="E28" s="99">
        <v>45299</v>
      </c>
      <c r="F28" s="99">
        <v>45656</v>
      </c>
      <c r="G28" s="44" t="s">
        <v>190</v>
      </c>
      <c r="H28" s="86" t="s">
        <v>94</v>
      </c>
      <c r="I28" s="115">
        <v>3000000</v>
      </c>
      <c r="J28" s="14"/>
      <c r="K28" s="59"/>
    </row>
    <row r="29" spans="1:11" s="4" customFormat="1" ht="80.25" customHeight="1" thickBot="1" x14ac:dyDescent="0.3">
      <c r="A29" s="171"/>
      <c r="B29" s="154"/>
      <c r="C29" s="154"/>
      <c r="D29" s="112" t="s">
        <v>127</v>
      </c>
      <c r="E29" s="8">
        <v>45299</v>
      </c>
      <c r="F29" s="8">
        <v>45656</v>
      </c>
      <c r="G29" s="5" t="s">
        <v>96</v>
      </c>
      <c r="H29" s="5" t="s">
        <v>81</v>
      </c>
      <c r="I29" s="68">
        <v>2000000</v>
      </c>
      <c r="J29" s="13"/>
      <c r="K29" s="31"/>
    </row>
    <row r="30" spans="1:11" s="4" customFormat="1" ht="106.5" customHeight="1" thickBot="1" x14ac:dyDescent="0.3">
      <c r="A30" s="172"/>
      <c r="B30" s="155"/>
      <c r="C30" s="155"/>
      <c r="D30" s="112" t="s">
        <v>128</v>
      </c>
      <c r="E30" s="8">
        <v>45299</v>
      </c>
      <c r="F30" s="8">
        <v>45656</v>
      </c>
      <c r="G30" s="5" t="s">
        <v>176</v>
      </c>
      <c r="H30" s="5" t="s">
        <v>81</v>
      </c>
      <c r="I30" s="68">
        <f>+[1]Hoja1!$E$59</f>
        <v>75000</v>
      </c>
      <c r="J30" s="13"/>
      <c r="K30" s="31"/>
    </row>
    <row r="31" spans="1:11" s="4" customFormat="1" ht="72.75" customHeight="1" thickBot="1" x14ac:dyDescent="0.3">
      <c r="A31" s="159">
        <v>1.1000000000000001</v>
      </c>
      <c r="B31" s="156" t="s">
        <v>7</v>
      </c>
      <c r="C31" s="118" t="s">
        <v>36</v>
      </c>
      <c r="D31" s="113" t="s">
        <v>129</v>
      </c>
      <c r="E31" s="8">
        <v>45299</v>
      </c>
      <c r="F31" s="8">
        <v>45656</v>
      </c>
      <c r="G31" s="37" t="s">
        <v>138</v>
      </c>
      <c r="H31" s="5" t="s">
        <v>86</v>
      </c>
      <c r="I31" s="68">
        <f>+[1]Hoja1!$E$23</f>
        <v>1687500</v>
      </c>
      <c r="J31" s="13"/>
      <c r="K31" s="31"/>
    </row>
    <row r="32" spans="1:11" s="39" customFormat="1" ht="114.75" customHeight="1" thickBot="1" x14ac:dyDescent="0.3">
      <c r="A32" s="160"/>
      <c r="B32" s="157"/>
      <c r="C32" s="164" t="s">
        <v>42</v>
      </c>
      <c r="D32" s="87" t="s">
        <v>145</v>
      </c>
      <c r="E32" s="99">
        <v>45299</v>
      </c>
      <c r="F32" s="99">
        <v>45656</v>
      </c>
      <c r="G32" s="114" t="s">
        <v>158</v>
      </c>
      <c r="H32" s="86" t="s">
        <v>86</v>
      </c>
      <c r="I32" s="115">
        <f>+[1]Hoja1!$E$33</f>
        <v>750000</v>
      </c>
      <c r="J32" s="40"/>
      <c r="K32" s="38"/>
    </row>
    <row r="33" spans="1:11" s="39" customFormat="1" ht="134.25" customHeight="1" thickBot="1" x14ac:dyDescent="0.3">
      <c r="A33" s="160"/>
      <c r="B33" s="157"/>
      <c r="C33" s="164"/>
      <c r="D33" s="112" t="s">
        <v>143</v>
      </c>
      <c r="E33" s="8">
        <v>45299</v>
      </c>
      <c r="F33" s="8">
        <v>45656</v>
      </c>
      <c r="G33" s="42" t="s">
        <v>179</v>
      </c>
      <c r="H33" s="5" t="s">
        <v>86</v>
      </c>
      <c r="I33" s="72">
        <f>+[1]Hoja1!$E$24</f>
        <v>675000</v>
      </c>
      <c r="J33" s="40"/>
      <c r="K33" s="38"/>
    </row>
    <row r="34" spans="1:11" s="39" customFormat="1" ht="118.5" customHeight="1" thickBot="1" x14ac:dyDescent="0.3">
      <c r="A34" s="160"/>
      <c r="B34" s="157"/>
      <c r="C34" s="164"/>
      <c r="D34" s="112" t="s">
        <v>146</v>
      </c>
      <c r="E34" s="8">
        <v>45299</v>
      </c>
      <c r="F34" s="8">
        <v>45656</v>
      </c>
      <c r="G34" s="42" t="s">
        <v>159</v>
      </c>
      <c r="H34" s="5" t="s">
        <v>86</v>
      </c>
      <c r="I34" s="72">
        <f>+[1]Hoja1!$E$25</f>
        <v>406000</v>
      </c>
      <c r="J34" s="40"/>
      <c r="K34" s="38"/>
    </row>
    <row r="35" spans="1:11" s="39" customFormat="1" ht="105.75" customHeight="1" thickBot="1" x14ac:dyDescent="0.3">
      <c r="A35" s="160"/>
      <c r="B35" s="157"/>
      <c r="C35" s="164"/>
      <c r="D35" s="112" t="s">
        <v>183</v>
      </c>
      <c r="E35" s="8">
        <v>45299</v>
      </c>
      <c r="F35" s="8">
        <v>45656</v>
      </c>
      <c r="G35" s="37" t="s">
        <v>136</v>
      </c>
      <c r="H35" s="5" t="s">
        <v>86</v>
      </c>
      <c r="I35" s="68">
        <f>+[1]Hoja1!$E$19</f>
        <v>11127300</v>
      </c>
      <c r="J35" s="40"/>
      <c r="K35" s="38"/>
    </row>
    <row r="36" spans="1:11" s="39" customFormat="1" ht="100.5" customHeight="1" thickBot="1" x14ac:dyDescent="0.3">
      <c r="A36" s="160"/>
      <c r="B36" s="157"/>
      <c r="C36" s="164"/>
      <c r="D36" s="42" t="s">
        <v>147</v>
      </c>
      <c r="E36" s="8">
        <v>45299</v>
      </c>
      <c r="F36" s="8">
        <v>45656</v>
      </c>
      <c r="G36" s="42" t="s">
        <v>139</v>
      </c>
      <c r="H36" s="5" t="s">
        <v>86</v>
      </c>
      <c r="I36" s="73">
        <f>+[1]Hoja1!$E$16+[1]Hoja1!$E$17</f>
        <v>495750</v>
      </c>
      <c r="J36" s="40"/>
      <c r="K36" s="38"/>
    </row>
    <row r="37" spans="1:11" s="39" customFormat="1" ht="118.5" customHeight="1" thickBot="1" x14ac:dyDescent="0.3">
      <c r="A37" s="160"/>
      <c r="B37" s="157"/>
      <c r="C37" s="164"/>
      <c r="D37" s="42" t="s">
        <v>151</v>
      </c>
      <c r="E37" s="8"/>
      <c r="F37" s="8"/>
      <c r="G37" s="42" t="s">
        <v>180</v>
      </c>
      <c r="H37" s="5" t="s">
        <v>86</v>
      </c>
      <c r="I37" s="73">
        <f>+[1]Hoja1!$E$15</f>
        <v>1162500</v>
      </c>
      <c r="J37" s="40"/>
      <c r="K37" s="38"/>
    </row>
    <row r="38" spans="1:11" s="39" customFormat="1" ht="91.5" customHeight="1" thickBot="1" x14ac:dyDescent="0.3">
      <c r="A38" s="161"/>
      <c r="B38" s="158"/>
      <c r="C38" s="165"/>
      <c r="D38" s="42" t="s">
        <v>163</v>
      </c>
      <c r="E38" s="8">
        <v>45299</v>
      </c>
      <c r="F38" s="8">
        <v>45656</v>
      </c>
      <c r="G38" s="37" t="s">
        <v>140</v>
      </c>
      <c r="H38" s="5" t="s">
        <v>92</v>
      </c>
      <c r="I38" s="78">
        <f>+[1]Hoja1!$E$20</f>
        <v>2250000</v>
      </c>
      <c r="J38" s="40"/>
      <c r="K38" s="38"/>
    </row>
    <row r="39" spans="1:11" s="39" customFormat="1" ht="113.25" customHeight="1" thickBot="1" x14ac:dyDescent="0.3">
      <c r="A39" s="156">
        <v>1.1000000000000001</v>
      </c>
      <c r="B39" s="173" t="s">
        <v>7</v>
      </c>
      <c r="C39" s="103" t="s">
        <v>42</v>
      </c>
      <c r="D39" s="114" t="s">
        <v>164</v>
      </c>
      <c r="E39" s="99">
        <v>45299</v>
      </c>
      <c r="F39" s="99">
        <v>45656</v>
      </c>
      <c r="G39" s="114" t="s">
        <v>144</v>
      </c>
      <c r="H39" s="86" t="s">
        <v>91</v>
      </c>
      <c r="I39" s="133">
        <f>+[1]Hoja1!$E$18</f>
        <v>262500</v>
      </c>
      <c r="J39" s="40"/>
      <c r="K39" s="38"/>
    </row>
    <row r="40" spans="1:11" s="39" customFormat="1" ht="95.25" customHeight="1" thickBot="1" x14ac:dyDescent="0.3">
      <c r="A40" s="157"/>
      <c r="B40" s="174"/>
      <c r="C40" s="34"/>
      <c r="D40" s="45" t="s">
        <v>165</v>
      </c>
      <c r="E40" s="100">
        <v>45299</v>
      </c>
      <c r="F40" s="100">
        <v>45656</v>
      </c>
      <c r="G40" s="43" t="s">
        <v>137</v>
      </c>
      <c r="H40" s="85" t="s">
        <v>86</v>
      </c>
      <c r="I40" s="127">
        <f>+[1]Hoja1!$E$30</f>
        <v>1093012.5</v>
      </c>
      <c r="J40" s="40"/>
      <c r="K40" s="38"/>
    </row>
    <row r="41" spans="1:11" s="32" customFormat="1" ht="90" customHeight="1" thickBot="1" x14ac:dyDescent="0.3">
      <c r="A41" s="54">
        <v>1.6</v>
      </c>
      <c r="B41" s="131" t="s">
        <v>8</v>
      </c>
      <c r="C41" s="132" t="s">
        <v>50</v>
      </c>
      <c r="D41" s="37" t="s">
        <v>25</v>
      </c>
      <c r="E41" s="8">
        <v>45299</v>
      </c>
      <c r="F41" s="8">
        <v>45656</v>
      </c>
      <c r="G41" s="52" t="s">
        <v>27</v>
      </c>
      <c r="H41" s="52" t="s">
        <v>171</v>
      </c>
      <c r="I41" s="74" t="s">
        <v>72</v>
      </c>
      <c r="J41" s="41"/>
      <c r="K41" s="38"/>
    </row>
    <row r="42" spans="1:11" s="32" customFormat="1" ht="121.5" customHeight="1" thickBot="1" x14ac:dyDescent="0.3">
      <c r="A42" s="124">
        <v>1.7</v>
      </c>
      <c r="B42" s="33" t="s">
        <v>89</v>
      </c>
      <c r="C42" s="128" t="s">
        <v>50</v>
      </c>
      <c r="D42" s="43" t="s">
        <v>90</v>
      </c>
      <c r="E42" s="99">
        <v>45299</v>
      </c>
      <c r="F42" s="99">
        <v>45656</v>
      </c>
      <c r="G42" s="43" t="s">
        <v>181</v>
      </c>
      <c r="H42" s="129" t="s">
        <v>84</v>
      </c>
      <c r="I42" s="130">
        <f>+[1]Hoja1!$E$60</f>
        <v>67500</v>
      </c>
      <c r="J42" s="41"/>
      <c r="K42" s="38"/>
    </row>
    <row r="43" spans="1:11" s="32" customFormat="1" ht="99" customHeight="1" thickBot="1" x14ac:dyDescent="0.3">
      <c r="A43" s="146">
        <v>1.9</v>
      </c>
      <c r="B43" s="61" t="s">
        <v>22</v>
      </c>
      <c r="C43" s="143" t="s">
        <v>42</v>
      </c>
      <c r="D43" s="37" t="s">
        <v>40</v>
      </c>
      <c r="E43" s="8">
        <v>45299</v>
      </c>
      <c r="F43" s="8">
        <v>45656</v>
      </c>
      <c r="G43" s="37" t="s">
        <v>152</v>
      </c>
      <c r="H43" s="37" t="s">
        <v>73</v>
      </c>
      <c r="I43" s="75">
        <f>+[1]Hoja1!$E$31</f>
        <v>1821000</v>
      </c>
      <c r="J43" s="41"/>
      <c r="K43" s="38"/>
    </row>
    <row r="44" spans="1:11" s="33" customFormat="1" ht="87" customHeight="1" thickBot="1" x14ac:dyDescent="0.3">
      <c r="A44" s="146"/>
      <c r="B44" s="119"/>
      <c r="C44" s="144"/>
      <c r="D44" s="43" t="s">
        <v>58</v>
      </c>
      <c r="E44" s="8">
        <v>45299</v>
      </c>
      <c r="F44" s="8">
        <v>45656</v>
      </c>
      <c r="G44" s="37" t="s">
        <v>148</v>
      </c>
      <c r="H44" s="44" t="s">
        <v>77</v>
      </c>
      <c r="I44" s="76">
        <f>+[1]Hoja1!$E$28</f>
        <v>897500</v>
      </c>
      <c r="K44" s="34"/>
    </row>
    <row r="45" spans="1:11" s="32" customFormat="1" ht="83.25" customHeight="1" thickBot="1" x14ac:dyDescent="0.3">
      <c r="A45" s="146"/>
      <c r="B45" s="119"/>
      <c r="C45" s="144"/>
      <c r="D45" s="37" t="s">
        <v>130</v>
      </c>
      <c r="E45" s="8">
        <v>45299</v>
      </c>
      <c r="F45" s="8">
        <v>45656</v>
      </c>
      <c r="G45" s="44" t="s">
        <v>149</v>
      </c>
      <c r="H45" s="53" t="s">
        <v>79</v>
      </c>
      <c r="I45" s="76">
        <f>+[1]Hoja1!$E$29</f>
        <v>922500</v>
      </c>
      <c r="J45" s="33"/>
      <c r="K45" s="38"/>
    </row>
    <row r="46" spans="1:11" s="32" customFormat="1" ht="91.5" customHeight="1" thickBot="1" x14ac:dyDescent="0.3">
      <c r="A46" s="146"/>
      <c r="B46" s="119"/>
      <c r="C46" s="144"/>
      <c r="D46" s="42" t="s">
        <v>131</v>
      </c>
      <c r="E46" s="36">
        <v>45299</v>
      </c>
      <c r="F46" s="36">
        <v>45656</v>
      </c>
      <c r="G46" s="42" t="s">
        <v>141</v>
      </c>
      <c r="H46" s="5" t="s">
        <v>103</v>
      </c>
      <c r="I46" s="77">
        <v>8000000</v>
      </c>
      <c r="J46" s="33"/>
      <c r="K46" s="38"/>
    </row>
    <row r="47" spans="1:11" s="32" customFormat="1" ht="86.25" customHeight="1" thickBot="1" x14ac:dyDescent="0.3">
      <c r="A47" s="147"/>
      <c r="B47" s="120"/>
      <c r="C47" s="145"/>
      <c r="D47" s="42" t="s">
        <v>132</v>
      </c>
      <c r="E47" s="36">
        <v>45299</v>
      </c>
      <c r="F47" s="36">
        <v>45656</v>
      </c>
      <c r="G47" s="44" t="s">
        <v>149</v>
      </c>
      <c r="H47" s="5" t="s">
        <v>102</v>
      </c>
      <c r="I47" s="67">
        <f>+[1]Hoja1!$E$48</f>
        <v>18080250</v>
      </c>
      <c r="J47" s="33"/>
      <c r="K47" s="38"/>
    </row>
    <row r="48" spans="1:11" s="32" customFormat="1" ht="99" customHeight="1" thickBot="1" x14ac:dyDescent="0.3">
      <c r="A48" s="95">
        <v>1.9</v>
      </c>
      <c r="B48" s="121" t="s">
        <v>22</v>
      </c>
      <c r="C48" s="104" t="s">
        <v>42</v>
      </c>
      <c r="D48" s="42" t="s">
        <v>133</v>
      </c>
      <c r="E48" s="36">
        <v>45299</v>
      </c>
      <c r="F48" s="36">
        <v>45656</v>
      </c>
      <c r="G48" s="44" t="s">
        <v>149</v>
      </c>
      <c r="H48" s="5" t="s">
        <v>86</v>
      </c>
      <c r="I48" s="77">
        <f>+[1]Hoja1!$E$32</f>
        <v>1125000</v>
      </c>
      <c r="J48" s="33"/>
      <c r="K48" s="38"/>
    </row>
    <row r="49" spans="1:11" s="32" customFormat="1" ht="90.75" customHeight="1" thickBot="1" x14ac:dyDescent="0.3">
      <c r="A49" s="125">
        <v>1.1000000000000001</v>
      </c>
      <c r="B49" s="94" t="s">
        <v>26</v>
      </c>
      <c r="C49" s="105" t="s">
        <v>36</v>
      </c>
      <c r="D49" s="42" t="s">
        <v>157</v>
      </c>
      <c r="E49" s="8">
        <v>45299</v>
      </c>
      <c r="F49" s="8">
        <v>45656</v>
      </c>
      <c r="G49" s="42" t="s">
        <v>177</v>
      </c>
      <c r="H49" s="5" t="s">
        <v>86</v>
      </c>
      <c r="I49" s="78">
        <f>+[1]Hoja1!$E$37</f>
        <v>750000</v>
      </c>
      <c r="J49" s="41"/>
      <c r="K49" s="38"/>
    </row>
    <row r="50" spans="1:11" s="32" customFormat="1" ht="78" customHeight="1" thickBot="1" x14ac:dyDescent="0.3">
      <c r="A50" s="126">
        <v>1.1299999999999999</v>
      </c>
      <c r="B50" s="168" t="s">
        <v>9</v>
      </c>
      <c r="C50" s="106" t="s">
        <v>41</v>
      </c>
      <c r="D50" s="42" t="s">
        <v>28</v>
      </c>
      <c r="E50" s="8">
        <v>45299</v>
      </c>
      <c r="F50" s="8">
        <v>45656</v>
      </c>
      <c r="G50" s="42" t="s">
        <v>59</v>
      </c>
      <c r="H50" s="37" t="s">
        <v>85</v>
      </c>
      <c r="I50" s="71" t="s">
        <v>69</v>
      </c>
      <c r="J50" s="41"/>
      <c r="K50" s="38"/>
    </row>
    <row r="51" spans="1:11" s="32" customFormat="1" ht="57.75" customHeight="1" thickBot="1" x14ac:dyDescent="0.3">
      <c r="A51" s="125"/>
      <c r="B51" s="169"/>
      <c r="C51" s="104"/>
      <c r="D51" s="42" t="s">
        <v>53</v>
      </c>
      <c r="E51" s="8">
        <v>45299</v>
      </c>
      <c r="F51" s="8">
        <v>45656</v>
      </c>
      <c r="G51" s="42" t="s">
        <v>60</v>
      </c>
      <c r="H51" s="5" t="s">
        <v>83</v>
      </c>
      <c r="I51" s="71" t="s">
        <v>69</v>
      </c>
      <c r="J51" s="41"/>
      <c r="K51" s="38"/>
    </row>
    <row r="52" spans="1:11" s="32" customFormat="1" ht="90.75" customHeight="1" thickBot="1" x14ac:dyDescent="0.3">
      <c r="A52" s="125"/>
      <c r="B52" s="122"/>
      <c r="C52" s="102"/>
      <c r="D52" s="44" t="s">
        <v>134</v>
      </c>
      <c r="E52" s="8">
        <v>45299</v>
      </c>
      <c r="F52" s="8">
        <v>45656</v>
      </c>
      <c r="G52" s="50" t="s">
        <v>111</v>
      </c>
      <c r="H52" s="37" t="s">
        <v>135</v>
      </c>
      <c r="I52" s="79">
        <f>+[1]Hoja1!$E$61</f>
        <v>78750</v>
      </c>
      <c r="J52" s="41"/>
      <c r="K52" s="38"/>
    </row>
    <row r="53" spans="1:11" ht="91.5" customHeight="1" thickBot="1" x14ac:dyDescent="0.3">
      <c r="A53" s="35">
        <v>1.2</v>
      </c>
      <c r="B53" s="88" t="s">
        <v>10</v>
      </c>
      <c r="C53" s="107" t="s">
        <v>50</v>
      </c>
      <c r="D53" s="37" t="s">
        <v>54</v>
      </c>
      <c r="E53" s="8">
        <v>45299</v>
      </c>
      <c r="F53" s="8">
        <v>45656</v>
      </c>
      <c r="G53" s="42" t="s">
        <v>60</v>
      </c>
      <c r="H53" s="52" t="s">
        <v>172</v>
      </c>
      <c r="I53" s="80" t="s">
        <v>69</v>
      </c>
      <c r="J53" s="41"/>
      <c r="K53" s="31"/>
    </row>
    <row r="54" spans="1:11" ht="78" customHeight="1" thickBot="1" x14ac:dyDescent="0.3">
      <c r="A54" s="26">
        <v>1.21</v>
      </c>
      <c r="B54" s="166" t="s">
        <v>153</v>
      </c>
      <c r="C54" s="108" t="s">
        <v>36</v>
      </c>
      <c r="D54" s="37" t="s">
        <v>56</v>
      </c>
      <c r="E54" s="8">
        <v>45299</v>
      </c>
      <c r="F54" s="8">
        <v>45656</v>
      </c>
      <c r="G54" s="37" t="s">
        <v>138</v>
      </c>
      <c r="H54" s="85" t="s">
        <v>86</v>
      </c>
      <c r="I54" s="81">
        <f>+[1]Hoja1!$E$14</f>
        <v>1462500</v>
      </c>
      <c r="J54" s="41"/>
      <c r="K54" s="31"/>
    </row>
    <row r="55" spans="1:11" ht="110.25" customHeight="1" thickBot="1" x14ac:dyDescent="0.3">
      <c r="A55" s="30"/>
      <c r="B55" s="167"/>
      <c r="C55" s="109"/>
      <c r="D55" s="37" t="s">
        <v>55</v>
      </c>
      <c r="E55" s="8">
        <v>45299</v>
      </c>
      <c r="F55" s="8">
        <v>45656</v>
      </c>
      <c r="G55" s="37" t="s">
        <v>142</v>
      </c>
      <c r="H55" s="5" t="s">
        <v>86</v>
      </c>
      <c r="I55" s="70">
        <f>+[1]Hoja1!$E$13</f>
        <v>67500</v>
      </c>
      <c r="J55" s="41"/>
      <c r="K55" s="31"/>
    </row>
    <row r="56" spans="1:11" ht="101.25" customHeight="1" thickBot="1" x14ac:dyDescent="0.3">
      <c r="A56" s="89">
        <v>1.22</v>
      </c>
      <c r="B56" s="123" t="s">
        <v>51</v>
      </c>
      <c r="C56" s="110" t="s">
        <v>50</v>
      </c>
      <c r="D56" s="112" t="s">
        <v>57</v>
      </c>
      <c r="E56" s="8">
        <v>45299</v>
      </c>
      <c r="F56" s="8">
        <v>45656</v>
      </c>
      <c r="G56" s="5" t="s">
        <v>154</v>
      </c>
      <c r="H56" s="5" t="s">
        <v>87</v>
      </c>
      <c r="I56" s="69">
        <v>100000</v>
      </c>
      <c r="J56" s="41"/>
      <c r="K56" s="31"/>
    </row>
    <row r="70" ht="33.75" customHeight="1" x14ac:dyDescent="0.25"/>
  </sheetData>
  <mergeCells count="22">
    <mergeCell ref="B54:B55"/>
    <mergeCell ref="B50:B51"/>
    <mergeCell ref="B13:B22"/>
    <mergeCell ref="A13:A22"/>
    <mergeCell ref="B23:B30"/>
    <mergeCell ref="A23:A30"/>
    <mergeCell ref="A31:A38"/>
    <mergeCell ref="B31:B38"/>
    <mergeCell ref="B39:B40"/>
    <mergeCell ref="C43:C47"/>
    <mergeCell ref="A43:A47"/>
    <mergeCell ref="B2:I2"/>
    <mergeCell ref="A1:I1"/>
    <mergeCell ref="A3:I3"/>
    <mergeCell ref="C5:C12"/>
    <mergeCell ref="B5:B12"/>
    <mergeCell ref="A5:A12"/>
    <mergeCell ref="C23:C30"/>
    <mergeCell ref="C13:C15"/>
    <mergeCell ref="C16:C21"/>
    <mergeCell ref="C32:C38"/>
    <mergeCell ref="A39:A40"/>
  </mergeCells>
  <pageMargins left="0.11811023622047245" right="1.1023622047244095" top="0.43307086614173229" bottom="0.15748031496062992" header="0.23622047244094491" footer="0.15748031496062992"/>
  <pageSetup paperSize="5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view="pageBreakPreview" topLeftCell="A4" zoomScale="96" zoomScaleNormal="100" zoomScaleSheetLayoutView="96" workbookViewId="0">
      <selection activeCell="E6" sqref="E6"/>
    </sheetView>
  </sheetViews>
  <sheetFormatPr baseColWidth="10" defaultColWidth="11.42578125" defaultRowHeight="15.75" x14ac:dyDescent="0.25"/>
  <cols>
    <col min="1" max="1" width="17.140625" style="10" customWidth="1"/>
    <col min="2" max="2" width="24.7109375" style="10" customWidth="1"/>
    <col min="3" max="3" width="31.28515625" style="10" customWidth="1"/>
    <col min="4" max="4" width="40.85546875" style="10" customWidth="1"/>
    <col min="5" max="5" width="15.28515625" style="10" customWidth="1"/>
    <col min="6" max="6" width="17.140625" style="10" customWidth="1"/>
    <col min="7" max="7" width="63.85546875" style="10" customWidth="1"/>
    <col min="8" max="8" width="39.42578125" style="10" customWidth="1"/>
    <col min="9" max="9" width="26.28515625" style="10" customWidth="1"/>
    <col min="10" max="16384" width="11.42578125" style="10"/>
  </cols>
  <sheetData>
    <row r="1" spans="1:9" ht="16.5" thickBot="1" x14ac:dyDescent="0.3"/>
    <row r="2" spans="1:9" ht="46.5" customHeight="1" thickBot="1" x14ac:dyDescent="0.3">
      <c r="A2" s="96" t="s">
        <v>11</v>
      </c>
      <c r="B2" s="149" t="s">
        <v>12</v>
      </c>
      <c r="C2" s="184"/>
      <c r="D2" s="184"/>
      <c r="E2" s="184"/>
      <c r="F2" s="184"/>
      <c r="G2" s="184"/>
      <c r="H2" s="184"/>
      <c r="I2" s="185"/>
    </row>
    <row r="3" spans="1:9" ht="16.5" customHeight="1" thickBot="1" x14ac:dyDescent="0.3">
      <c r="A3" s="149" t="s">
        <v>13</v>
      </c>
      <c r="B3" s="184"/>
      <c r="C3" s="184"/>
      <c r="D3" s="184"/>
      <c r="E3" s="184"/>
      <c r="F3" s="184"/>
      <c r="G3" s="184"/>
      <c r="H3" s="184"/>
      <c r="I3" s="185"/>
    </row>
    <row r="4" spans="1:9" ht="38.25" customHeight="1" thickBot="1" x14ac:dyDescent="0.3">
      <c r="A4" s="22" t="s">
        <v>35</v>
      </c>
      <c r="B4" s="57" t="s">
        <v>29</v>
      </c>
      <c r="C4" s="24" t="s">
        <v>34</v>
      </c>
      <c r="D4" s="12" t="s">
        <v>46</v>
      </c>
      <c r="E4" s="12" t="s">
        <v>2</v>
      </c>
      <c r="F4" s="12" t="s">
        <v>3</v>
      </c>
      <c r="G4" s="12" t="s">
        <v>4</v>
      </c>
      <c r="H4" s="15" t="s">
        <v>5</v>
      </c>
      <c r="I4" s="15" t="s">
        <v>6</v>
      </c>
    </row>
    <row r="5" spans="1:9" s="46" customFormat="1" ht="116.25" customHeight="1" thickBot="1" x14ac:dyDescent="0.3">
      <c r="A5" s="175">
        <v>2.2000000000000002</v>
      </c>
      <c r="B5" s="181" t="s">
        <v>14</v>
      </c>
      <c r="C5" s="178" t="s">
        <v>41</v>
      </c>
      <c r="D5" s="60" t="s">
        <v>93</v>
      </c>
      <c r="E5" s="36">
        <v>45299</v>
      </c>
      <c r="F5" s="36">
        <v>45656</v>
      </c>
      <c r="G5" s="42" t="s">
        <v>182</v>
      </c>
      <c r="H5" s="42" t="s">
        <v>109</v>
      </c>
      <c r="I5" s="64">
        <v>700000000</v>
      </c>
    </row>
    <row r="6" spans="1:9" s="46" customFormat="1" ht="117.75" customHeight="1" thickBot="1" x14ac:dyDescent="0.3">
      <c r="A6" s="176"/>
      <c r="B6" s="182"/>
      <c r="C6" s="179"/>
      <c r="D6" s="60" t="s">
        <v>98</v>
      </c>
      <c r="E6" s="36">
        <v>45299</v>
      </c>
      <c r="F6" s="36">
        <v>45656</v>
      </c>
      <c r="G6" s="42" t="s">
        <v>187</v>
      </c>
      <c r="H6" s="42" t="s">
        <v>106</v>
      </c>
      <c r="I6" s="64">
        <v>800000000</v>
      </c>
    </row>
    <row r="7" spans="1:9" s="46" customFormat="1" ht="117.75" customHeight="1" thickBot="1" x14ac:dyDescent="0.3">
      <c r="A7" s="177"/>
      <c r="B7" s="183"/>
      <c r="C7" s="179"/>
      <c r="D7" s="60" t="s">
        <v>191</v>
      </c>
      <c r="E7" s="36">
        <v>45299</v>
      </c>
      <c r="F7" s="36">
        <v>45656</v>
      </c>
      <c r="G7" s="42" t="s">
        <v>186</v>
      </c>
      <c r="H7" s="42" t="s">
        <v>61</v>
      </c>
      <c r="I7" s="64">
        <v>500000000</v>
      </c>
    </row>
    <row r="8" spans="1:9" s="46" customFormat="1" ht="114" customHeight="1" thickBot="1" x14ac:dyDescent="0.3">
      <c r="A8" s="90">
        <v>2.5</v>
      </c>
      <c r="B8" s="1" t="s">
        <v>15</v>
      </c>
      <c r="C8" s="91" t="s">
        <v>42</v>
      </c>
      <c r="D8" s="94" t="s">
        <v>43</v>
      </c>
      <c r="E8" s="63">
        <v>45299</v>
      </c>
      <c r="F8" s="63">
        <v>45656</v>
      </c>
      <c r="G8" s="45" t="s">
        <v>107</v>
      </c>
      <c r="H8" s="58" t="s">
        <v>108</v>
      </c>
      <c r="I8" s="65">
        <f>+[2]Hoja1!$E$62</f>
        <v>15000000</v>
      </c>
    </row>
    <row r="9" spans="1:9" s="46" customFormat="1" ht="117.75" customHeight="1" thickBot="1" x14ac:dyDescent="0.3">
      <c r="A9" s="56">
        <v>2.6</v>
      </c>
      <c r="B9" s="58" t="s">
        <v>45</v>
      </c>
      <c r="C9" s="178" t="s">
        <v>42</v>
      </c>
      <c r="D9" s="60" t="s">
        <v>44</v>
      </c>
      <c r="E9" s="36">
        <v>45299</v>
      </c>
      <c r="F9" s="36">
        <v>45656</v>
      </c>
      <c r="G9" s="42" t="s">
        <v>107</v>
      </c>
      <c r="H9" s="1" t="s">
        <v>108</v>
      </c>
      <c r="I9" s="66">
        <f>+[2]Hoja1!$E$63</f>
        <v>26250000</v>
      </c>
    </row>
    <row r="10" spans="1:9" s="46" customFormat="1" ht="102" customHeight="1" thickBot="1" x14ac:dyDescent="0.3">
      <c r="A10" s="55"/>
      <c r="B10" s="92"/>
      <c r="C10" s="179"/>
      <c r="D10" s="60" t="s">
        <v>100</v>
      </c>
      <c r="E10" s="36">
        <v>45299</v>
      </c>
      <c r="F10" s="36">
        <v>45656</v>
      </c>
      <c r="G10" s="42" t="s">
        <v>104</v>
      </c>
      <c r="H10" s="1" t="s">
        <v>97</v>
      </c>
      <c r="I10" s="66">
        <v>1500000</v>
      </c>
    </row>
    <row r="11" spans="1:9" s="46" customFormat="1" ht="102" customHeight="1" thickBot="1" x14ac:dyDescent="0.3">
      <c r="A11" s="55"/>
      <c r="B11" s="92"/>
      <c r="C11" s="179"/>
      <c r="D11" s="60" t="s">
        <v>99</v>
      </c>
      <c r="E11" s="60">
        <v>45299</v>
      </c>
      <c r="F11" s="60">
        <v>45656</v>
      </c>
      <c r="G11" s="60" t="s">
        <v>104</v>
      </c>
      <c r="H11" s="60" t="s">
        <v>105</v>
      </c>
      <c r="I11" s="65">
        <v>1000000</v>
      </c>
    </row>
    <row r="12" spans="1:9" s="46" customFormat="1" ht="103.5" customHeight="1" thickBot="1" x14ac:dyDescent="0.3">
      <c r="A12" s="62"/>
      <c r="B12" s="93"/>
      <c r="C12" s="180"/>
      <c r="D12" s="60" t="s">
        <v>150</v>
      </c>
      <c r="E12" s="60">
        <v>45299</v>
      </c>
      <c r="F12" s="60">
        <v>45656</v>
      </c>
      <c r="G12" s="60" t="s">
        <v>110</v>
      </c>
      <c r="H12" s="60" t="s">
        <v>101</v>
      </c>
      <c r="I12" s="67">
        <v>4000000</v>
      </c>
    </row>
    <row r="24" spans="1:9" x14ac:dyDescent="0.25">
      <c r="A24" s="19"/>
      <c r="B24" s="20"/>
      <c r="C24" s="20"/>
      <c r="D24" s="20"/>
      <c r="E24" s="21"/>
      <c r="F24" s="21"/>
      <c r="G24" s="20"/>
      <c r="H24" s="20"/>
      <c r="I24" s="19"/>
    </row>
  </sheetData>
  <mergeCells count="6">
    <mergeCell ref="A5:A7"/>
    <mergeCell ref="C9:C12"/>
    <mergeCell ref="B5:B7"/>
    <mergeCell ref="C5:C7"/>
    <mergeCell ref="B2:I2"/>
    <mergeCell ref="A3:I3"/>
  </mergeCells>
  <pageMargins left="0.39370078740157483" right="0.70866141732283472" top="0.15748031496062992" bottom="0.11811023622047245" header="0.39370078740157483" footer="0.31496062992125984"/>
  <pageSetup paperSize="5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view="pageBreakPreview" zoomScale="95" zoomScaleNormal="100" zoomScaleSheetLayoutView="95" workbookViewId="0">
      <selection activeCell="G7" sqref="G7"/>
    </sheetView>
  </sheetViews>
  <sheetFormatPr baseColWidth="10" defaultColWidth="17.85546875" defaultRowHeight="51.75" customHeight="1" x14ac:dyDescent="0.25"/>
  <cols>
    <col min="1" max="1" width="21.42578125" style="4" customWidth="1"/>
    <col min="2" max="2" width="26.5703125" style="4" customWidth="1"/>
    <col min="3" max="3" width="25.28515625" style="4" customWidth="1"/>
    <col min="4" max="4" width="30" style="4" customWidth="1"/>
    <col min="5" max="5" width="27.28515625" style="4" customWidth="1"/>
    <col min="6" max="6" width="20.7109375" style="4" customWidth="1"/>
    <col min="7" max="7" width="47.85546875" style="4" customWidth="1"/>
    <col min="8" max="8" width="30.7109375" style="4" customWidth="1"/>
    <col min="9" max="9" width="21.7109375" style="4" customWidth="1"/>
    <col min="10" max="16384" width="17.85546875" style="4"/>
  </cols>
  <sheetData>
    <row r="1" spans="1:9" ht="26.25" customHeight="1" x14ac:dyDescent="0.25"/>
    <row r="2" spans="1:9" ht="27" customHeight="1" thickBot="1" x14ac:dyDescent="0.3">
      <c r="A2" s="134" t="s">
        <v>16</v>
      </c>
      <c r="B2" s="186" t="s">
        <v>17</v>
      </c>
      <c r="C2" s="186"/>
      <c r="D2" s="186"/>
      <c r="E2" s="186"/>
      <c r="F2" s="186"/>
      <c r="G2" s="186"/>
      <c r="H2" s="186"/>
      <c r="I2" s="187"/>
    </row>
    <row r="3" spans="1:9" ht="28.5" customHeight="1" thickBot="1" x14ac:dyDescent="0.3">
      <c r="A3" s="188" t="s">
        <v>18</v>
      </c>
      <c r="B3" s="184"/>
      <c r="C3" s="184"/>
      <c r="D3" s="184"/>
      <c r="E3" s="184"/>
      <c r="F3" s="184"/>
      <c r="G3" s="184"/>
      <c r="H3" s="184"/>
      <c r="I3" s="189"/>
    </row>
    <row r="4" spans="1:9" ht="32.25" thickBot="1" x14ac:dyDescent="0.3">
      <c r="A4" s="135" t="s">
        <v>35</v>
      </c>
      <c r="B4" s="57" t="s">
        <v>29</v>
      </c>
      <c r="C4" s="12" t="s">
        <v>34</v>
      </c>
      <c r="D4" s="12" t="s">
        <v>46</v>
      </c>
      <c r="E4" s="12" t="s">
        <v>2</v>
      </c>
      <c r="F4" s="12" t="s">
        <v>3</v>
      </c>
      <c r="G4" s="12" t="s">
        <v>4</v>
      </c>
      <c r="H4" s="15" t="s">
        <v>5</v>
      </c>
      <c r="I4" s="136" t="s">
        <v>6</v>
      </c>
    </row>
    <row r="5" spans="1:9" ht="133.5" customHeight="1" x14ac:dyDescent="0.25">
      <c r="A5" s="137">
        <v>3.1</v>
      </c>
      <c r="B5" s="138" t="s">
        <v>19</v>
      </c>
      <c r="C5" s="139" t="s">
        <v>41</v>
      </c>
      <c r="D5" s="140" t="s">
        <v>31</v>
      </c>
      <c r="E5" s="141">
        <v>45299</v>
      </c>
      <c r="F5" s="141">
        <v>45656</v>
      </c>
      <c r="G5" s="140" t="s">
        <v>188</v>
      </c>
      <c r="H5" s="140" t="s">
        <v>33</v>
      </c>
      <c r="I5" s="142" t="s">
        <v>69</v>
      </c>
    </row>
  </sheetData>
  <mergeCells count="2">
    <mergeCell ref="B2:I2"/>
    <mergeCell ref="A3:I3"/>
  </mergeCells>
  <pageMargins left="0.56999999999999995" right="0.70866141732283472" top="0.74803149606299213" bottom="0.74803149606299213" header="0.23622047244094491" footer="0.31496062992125984"/>
  <pageSetup paperSize="5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view="pageBreakPreview" zoomScale="106" zoomScaleNormal="100" zoomScaleSheetLayoutView="106" workbookViewId="0">
      <selection activeCell="H6" sqref="H6"/>
    </sheetView>
  </sheetViews>
  <sheetFormatPr baseColWidth="10" defaultColWidth="11.42578125" defaultRowHeight="15.75" x14ac:dyDescent="0.25"/>
  <cols>
    <col min="1" max="1" width="19.7109375" style="4" customWidth="1"/>
    <col min="2" max="2" width="27.85546875" style="4" customWidth="1"/>
    <col min="3" max="3" width="34.5703125" style="4" customWidth="1"/>
    <col min="4" max="4" width="28.140625" style="4" customWidth="1"/>
    <col min="5" max="5" width="18.5703125" style="4" customWidth="1"/>
    <col min="6" max="6" width="13.85546875" style="4" customWidth="1"/>
    <col min="7" max="7" width="30.140625" style="4" customWidth="1"/>
    <col min="8" max="8" width="24.5703125" style="4" customWidth="1"/>
    <col min="9" max="9" width="20.7109375" style="4" customWidth="1"/>
    <col min="10" max="16384" width="11.42578125" style="4"/>
  </cols>
  <sheetData>
    <row r="1" spans="1:9" ht="16.5" thickBot="1" x14ac:dyDescent="0.3"/>
    <row r="2" spans="1:9" ht="43.5" customHeight="1" thickBot="1" x14ac:dyDescent="0.3">
      <c r="A2" s="16" t="s">
        <v>20</v>
      </c>
      <c r="B2" s="190" t="s">
        <v>21</v>
      </c>
      <c r="C2" s="190"/>
      <c r="D2" s="190"/>
      <c r="E2" s="190"/>
      <c r="F2" s="190"/>
      <c r="G2" s="190"/>
      <c r="H2" s="190"/>
      <c r="I2" s="190"/>
    </row>
    <row r="3" spans="1:9" ht="43.5" customHeight="1" thickBot="1" x14ac:dyDescent="0.3">
      <c r="A3" s="191" t="s">
        <v>18</v>
      </c>
      <c r="B3" s="192"/>
      <c r="C3" s="192"/>
      <c r="D3" s="192"/>
      <c r="E3" s="192"/>
      <c r="F3" s="192"/>
      <c r="G3" s="192"/>
      <c r="H3" s="192"/>
      <c r="I3" s="193"/>
    </row>
    <row r="4" spans="1:9" ht="43.5" customHeight="1" thickBot="1" x14ac:dyDescent="0.3">
      <c r="A4" s="11" t="s">
        <v>35</v>
      </c>
      <c r="B4" s="15" t="s">
        <v>29</v>
      </c>
      <c r="C4" s="24" t="s">
        <v>34</v>
      </c>
      <c r="D4" s="12" t="s">
        <v>46</v>
      </c>
      <c r="E4" s="12" t="s">
        <v>2</v>
      </c>
      <c r="F4" s="12" t="s">
        <v>3</v>
      </c>
      <c r="G4" s="12" t="s">
        <v>4</v>
      </c>
      <c r="H4" s="15" t="s">
        <v>5</v>
      </c>
      <c r="I4" s="15" t="s">
        <v>6</v>
      </c>
    </row>
    <row r="5" spans="1:9" s="18" customFormat="1" ht="112.5" customHeight="1" thickBot="1" x14ac:dyDescent="0.3">
      <c r="A5" s="3">
        <v>4.0999999999999996</v>
      </c>
      <c r="B5" s="23" t="s">
        <v>23</v>
      </c>
      <c r="C5" s="84" t="s">
        <v>41</v>
      </c>
      <c r="D5" s="6" t="s">
        <v>49</v>
      </c>
      <c r="E5" s="8">
        <v>45299</v>
      </c>
      <c r="F5" s="8">
        <v>45656</v>
      </c>
      <c r="G5" s="5" t="s">
        <v>32</v>
      </c>
      <c r="H5" s="5" t="s">
        <v>74</v>
      </c>
      <c r="I5" s="17">
        <v>75000</v>
      </c>
    </row>
    <row r="6" spans="1:9" ht="121.5" customHeight="1" thickBot="1" x14ac:dyDescent="0.3">
      <c r="A6" s="3">
        <v>4.2</v>
      </c>
      <c r="B6" s="9" t="s">
        <v>47</v>
      </c>
      <c r="C6" s="83" t="s">
        <v>41</v>
      </c>
      <c r="D6" s="6" t="s">
        <v>48</v>
      </c>
      <c r="E6" s="8">
        <v>45299</v>
      </c>
      <c r="F6" s="8">
        <v>45656</v>
      </c>
      <c r="G6" s="97" t="s">
        <v>166</v>
      </c>
      <c r="H6" s="5" t="s">
        <v>75</v>
      </c>
      <c r="I6" s="17">
        <v>100000</v>
      </c>
    </row>
  </sheetData>
  <mergeCells count="2">
    <mergeCell ref="B2:I2"/>
    <mergeCell ref="A3:I3"/>
  </mergeCells>
  <pageMargins left="0.56000000000000005" right="0.7" top="0.75" bottom="0.75" header="0.3" footer="0.3"/>
  <pageSetup paperSize="5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Eje 1</vt:lpstr>
      <vt:lpstr>Eje 2</vt:lpstr>
      <vt:lpstr>Eje 3</vt:lpstr>
      <vt:lpstr>Eje 4</vt:lpstr>
      <vt:lpstr>'Eje 1'!Área_de_impresión</vt:lpstr>
      <vt:lpstr>'Eje 1'!Títulos_a_imprimir</vt:lpstr>
      <vt:lpstr>'Eje 2'!Títulos_a_imprimir</vt:lpstr>
      <vt:lpstr>'Eje 4'!Títulos_a_imprimir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network-0</dc:creator>
  <cp:lastModifiedBy>TIASTIRA CABRERA</cp:lastModifiedBy>
  <cp:lastPrinted>2024-02-29T15:48:53Z</cp:lastPrinted>
  <dcterms:created xsi:type="dcterms:W3CDTF">2022-02-17T01:52:48Z</dcterms:created>
  <dcterms:modified xsi:type="dcterms:W3CDTF">2024-02-29T16:26:33Z</dcterms:modified>
</cp:coreProperties>
</file>