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SEPTIEMBRE 2024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I19" i="1"/>
  <c r="H19" i="1"/>
  <c r="H18" i="1"/>
  <c r="I17" i="1"/>
  <c r="H17" i="1"/>
  <c r="H16" i="1"/>
  <c r="I15" i="1"/>
  <c r="H15" i="1"/>
  <c r="H14" i="1"/>
  <c r="H13" i="1"/>
  <c r="H12" i="1"/>
  <c r="H51" i="1" s="1"/>
</calcChain>
</file>

<file path=xl/sharedStrings.xml><?xml version="1.0" encoding="utf-8"?>
<sst xmlns="http://schemas.openxmlformats.org/spreadsheetml/2006/main" count="130" uniqueCount="107">
  <si>
    <t>COMEDORES ECONOMICOS DEL ESTADO</t>
  </si>
  <si>
    <t xml:space="preserve">INVENTARIO DE PROVISIONES </t>
  </si>
  <si>
    <t>3ER TRIMESTRE 2024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</si>
  <si>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</si>
  <si>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</si>
  <si>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</si>
  <si>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</si>
  <si>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</si>
  <si>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</si>
  <si>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</si>
  <si>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</si>
  <si>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>C19</t>
  </si>
  <si>
    <t xml:space="preserve">GUANDULES </t>
  </si>
  <si>
    <t>CAJA 4/1</t>
  </si>
  <si>
    <t>C34</t>
  </si>
  <si>
    <t>PAN</t>
  </si>
  <si>
    <t>UNIDAD</t>
  </si>
  <si>
    <t>C294</t>
  </si>
  <si>
    <t>REPOLLO</t>
  </si>
  <si>
    <t>LIBRAS</t>
  </si>
  <si>
    <t>V20</t>
  </si>
  <si>
    <t>TAYOTA</t>
  </si>
  <si>
    <t>C31</t>
  </si>
  <si>
    <t>MAYONESA</t>
  </si>
  <si>
    <t>V19</t>
  </si>
  <si>
    <t>ZANAHORIA</t>
  </si>
  <si>
    <t>C04</t>
  </si>
  <si>
    <t xml:space="preserve">AJO EN PASTA </t>
  </si>
  <si>
    <t>V05</t>
  </si>
  <si>
    <t>BATATA</t>
  </si>
  <si>
    <t>C13</t>
  </si>
  <si>
    <t>CALDO DE POLLO</t>
  </si>
  <si>
    <t>C06</t>
  </si>
  <si>
    <t>ARENQUE</t>
  </si>
  <si>
    <t>CAJA 18/1</t>
  </si>
  <si>
    <t>C10</t>
  </si>
  <si>
    <t xml:space="preserve">AZUCAR CREMA </t>
  </si>
  <si>
    <t>SACO 125/1</t>
  </si>
  <si>
    <t>C398</t>
  </si>
  <si>
    <t>OREGANO</t>
  </si>
  <si>
    <t>C45</t>
  </si>
  <si>
    <t>SAZON LIQUIDO</t>
  </si>
  <si>
    <t>C14</t>
  </si>
  <si>
    <t>CANELA LIBRA</t>
  </si>
  <si>
    <t>C09</t>
  </si>
  <si>
    <t>AVENA</t>
  </si>
  <si>
    <t>FARDO 40/1</t>
  </si>
  <si>
    <t>V03</t>
  </si>
  <si>
    <t>APIO</t>
  </si>
  <si>
    <t>V24</t>
  </si>
  <si>
    <t>AJI MORRON</t>
  </si>
  <si>
    <t>V02</t>
  </si>
  <si>
    <t>AJIES GUSTOSO</t>
  </si>
  <si>
    <t>C67</t>
  </si>
  <si>
    <t>COCOA</t>
  </si>
  <si>
    <t>FUNDA 25/1</t>
  </si>
  <si>
    <t>C106</t>
  </si>
  <si>
    <t>HABICHUELA GIRA</t>
  </si>
  <si>
    <t>SACO 100/1</t>
  </si>
  <si>
    <t>C212</t>
  </si>
  <si>
    <t>HABICHUELA BLANCA</t>
  </si>
  <si>
    <t>C36</t>
  </si>
  <si>
    <t>PIMIENTA</t>
  </si>
  <si>
    <t>C351</t>
  </si>
  <si>
    <t>PASTA DE TOMATE</t>
  </si>
  <si>
    <t>CAJA 6/1</t>
  </si>
  <si>
    <t>V01</t>
  </si>
  <si>
    <t>AJIES CUBANELA</t>
  </si>
  <si>
    <t>C222</t>
  </si>
  <si>
    <t>BACALAO</t>
  </si>
  <si>
    <t>CAJA 55/1</t>
  </si>
  <si>
    <t>C96</t>
  </si>
  <si>
    <t>CLAVO DULCE</t>
  </si>
  <si>
    <t>V13</t>
  </si>
  <si>
    <t>PAPA</t>
  </si>
  <si>
    <t>SACO 50/1</t>
  </si>
  <si>
    <t>C41</t>
  </si>
  <si>
    <t xml:space="preserve">SALSA CHINA </t>
  </si>
  <si>
    <t>C284</t>
  </si>
  <si>
    <t xml:space="preserve">SAL MOLIDA </t>
  </si>
  <si>
    <t>C182</t>
  </si>
  <si>
    <t>VINO</t>
  </si>
  <si>
    <t>CAJA 12/1</t>
  </si>
  <si>
    <t>C43</t>
  </si>
  <si>
    <t xml:space="preserve">SARDINAS </t>
  </si>
  <si>
    <t>CAJA 24/1</t>
  </si>
  <si>
    <t>C97</t>
  </si>
  <si>
    <t>MALAGUETA</t>
  </si>
  <si>
    <t>C07</t>
  </si>
  <si>
    <t>ARROZ</t>
  </si>
  <si>
    <t xml:space="preserve">C234
</t>
  </si>
  <si>
    <t>ACEITE</t>
  </si>
  <si>
    <t>CAJA 2/1</t>
  </si>
  <si>
    <t>C18</t>
  </si>
  <si>
    <t>FIDEO 10/1</t>
  </si>
  <si>
    <t>PAQUETES</t>
  </si>
  <si>
    <t>C15</t>
  </si>
  <si>
    <t>CARNE DE CERDO</t>
  </si>
  <si>
    <t>C37</t>
  </si>
  <si>
    <t>CARNE DE POLLO</t>
  </si>
  <si>
    <t>C185</t>
  </si>
  <si>
    <t xml:space="preserve">SPAGUETTIS </t>
  </si>
  <si>
    <t>FUNDA 10/1</t>
  </si>
  <si>
    <t>C50</t>
  </si>
  <si>
    <t>VINAGRE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</si>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</sst>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" fontId="1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6" fillId="0" borderId="6" xfId="0" applyFont="1" applyBorder="1"/>
    <xf numFmtId="0" fontId="6" fillId="0" borderId="5" xfId="0" applyFont="1" applyBorder="1"/>
    <xf numFmtId="4" fontId="6" fillId="0" borderId="5" xfId="0" applyNumberFormat="1" applyFont="1" applyBorder="1"/>
    <xf numFmtId="3" fontId="6" fillId="0" borderId="7" xfId="0" applyNumberFormat="1" applyFont="1" applyBorder="1"/>
    <xf numFmtId="164" fontId="6" fillId="0" borderId="8" xfId="0" applyNumberFormat="1" applyFont="1" applyBorder="1"/>
    <xf numFmtId="4" fontId="6" fillId="0" borderId="6" xfId="0" applyNumberFormat="1" applyFont="1" applyBorder="1"/>
    <xf numFmtId="3" fontId="6" fillId="0" borderId="9" xfId="0" applyNumberFormat="1" applyFont="1" applyBorder="1"/>
    <xf numFmtId="164" fontId="6" fillId="0" borderId="6" xfId="0" applyNumberFormat="1" applyFont="1" applyBorder="1"/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171451</xdr:rowOff>
    </xdr:from>
    <xdr:to>
      <xdr:col>5</xdr:col>
      <xdr:colOff>582838</xdr:colOff>
      <xdr:row>5</xdr:row>
      <xdr:rowOff>123825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30FBB5E3-1B72-4CED-BDF7-A58C93FF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71451"/>
          <a:ext cx="1249588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57</xdr:row>
      <xdr:rowOff>47625</xdr:rowOff>
    </xdr:from>
    <xdr:to>
      <xdr:col>9</xdr:col>
      <xdr:colOff>419100</xdr:colOff>
      <xdr:row>62</xdr:row>
      <xdr:rowOff>123825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11372850"/>
          <a:ext cx="713422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6"/>
  <sheetViews>
    <sheetView tabSelected="1" workbookViewId="0">
      <selection activeCell="G6" sqref="G6"/>
    </sheetView>
  </sheetViews>
  <sheetFormatPr baseColWidth="10" defaultRowHeight="15" x14ac:dyDescent="0.25"/>
  <cols>
    <col min="2" max="3" width="10.42578125" bestFit="1" customWidth="1"/>
    <col min="4" max="4" width="11.140625" bestFit="1" customWidth="1"/>
    <col min="5" max="5" width="17" bestFit="1" customWidth="1"/>
    <col min="6" max="6" width="11" bestFit="1" customWidth="1"/>
    <col min="7" max="7" width="9.85546875" bestFit="1" customWidth="1"/>
    <col min="8" max="8" width="12.28515625" bestFit="1" customWidth="1"/>
    <col min="9" max="9" width="11.140625" bestFit="1" customWidth="1"/>
  </cols>
  <sheetData>
    <row r="1" spans="2:9" x14ac:dyDescent="0.25">
      <c r="B1" s="1"/>
      <c r="C1" s="1"/>
      <c r="G1" s="2"/>
      <c r="H1" s="2"/>
      <c r="I1" s="3"/>
    </row>
    <row r="2" spans="2:9" x14ac:dyDescent="0.25">
      <c r="B2" s="1"/>
      <c r="C2" s="1"/>
      <c r="G2" s="2"/>
      <c r="H2" s="2"/>
      <c r="I2" s="3"/>
    </row>
    <row r="3" spans="2:9" x14ac:dyDescent="0.25">
      <c r="B3" s="1"/>
      <c r="C3" s="1"/>
      <c r="G3" s="2"/>
      <c r="H3" s="2"/>
      <c r="I3" s="2"/>
    </row>
    <row r="4" spans="2:9" x14ac:dyDescent="0.25">
      <c r="B4" s="1"/>
      <c r="C4" s="1"/>
      <c r="G4" s="2"/>
      <c r="H4" s="2"/>
      <c r="I4" s="3"/>
    </row>
    <row r="5" spans="2:9" x14ac:dyDescent="0.25">
      <c r="B5" s="1"/>
      <c r="C5" s="1"/>
      <c r="G5" s="2"/>
      <c r="H5" s="2"/>
      <c r="I5" s="3"/>
    </row>
    <row r="6" spans="2:9" x14ac:dyDescent="0.25">
      <c r="B6" s="1"/>
      <c r="C6" s="1"/>
      <c r="G6" s="2"/>
      <c r="H6" s="2"/>
      <c r="I6" s="3"/>
    </row>
    <row r="7" spans="2:9" ht="18.75" x14ac:dyDescent="0.25">
      <c r="B7" s="4" t="s">
        <v>0</v>
      </c>
      <c r="C7" s="4"/>
      <c r="D7" s="4"/>
      <c r="E7" s="4"/>
      <c r="F7" s="4"/>
      <c r="G7" s="4"/>
      <c r="H7" s="4"/>
      <c r="I7" s="4"/>
    </row>
    <row r="8" spans="2:9" x14ac:dyDescent="0.25">
      <c r="B8" s="5" t="s">
        <v>1</v>
      </c>
      <c r="C8" s="5"/>
      <c r="D8" s="5"/>
      <c r="E8" s="5"/>
      <c r="F8" s="5"/>
      <c r="G8" s="5"/>
      <c r="H8" s="5"/>
      <c r="I8" s="5"/>
    </row>
    <row r="9" spans="2:9" x14ac:dyDescent="0.25">
      <c r="B9" s="6" t="s">
        <v>2</v>
      </c>
      <c r="C9" s="6"/>
      <c r="D9" s="6"/>
      <c r="E9" s="6"/>
      <c r="F9" s="6"/>
      <c r="G9" s="6"/>
      <c r="H9" s="6"/>
      <c r="I9" s="6"/>
    </row>
    <row r="10" spans="2:9" ht="15.75" thickBot="1" x14ac:dyDescent="0.3">
      <c r="B10" s="1"/>
      <c r="C10" s="1"/>
      <c r="G10" s="2"/>
      <c r="H10" s="7"/>
      <c r="I10" s="7"/>
    </row>
    <row r="11" spans="2:9" ht="45.75" thickBot="1" x14ac:dyDescent="0.3">
      <c r="B11" s="8" t="s">
        <v>3</v>
      </c>
      <c r="C11" s="9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0" t="s">
        <v>9</v>
      </c>
      <c r="I11" s="11" t="s">
        <v>10</v>
      </c>
    </row>
    <row r="12" spans="2:9" x14ac:dyDescent="0.25">
      <c r="B12" s="12">
        <v>45565</v>
      </c>
      <c r="C12" s="13">
        <v>45565</v>
      </c>
      <c r="D12" s="14" t="s">
        <v>11</v>
      </c>
      <c r="E12" s="15" t="s">
        <v>12</v>
      </c>
      <c r="F12" s="15" t="s">
        <v>13</v>
      </c>
      <c r="G12" s="16">
        <v>1448.0015999999998</v>
      </c>
      <c r="H12" s="16">
        <f t="shared" ref="H12:H50" si="0">+I12*G12</f>
        <v>1442209.5935999998</v>
      </c>
      <c r="I12" s="17">
        <v>996</v>
      </c>
    </row>
    <row r="13" spans="2:9" x14ac:dyDescent="0.25">
      <c r="B13" s="18">
        <v>45565</v>
      </c>
      <c r="C13" s="13">
        <v>45565</v>
      </c>
      <c r="D13" s="14" t="s">
        <v>14</v>
      </c>
      <c r="E13" s="14" t="s">
        <v>15</v>
      </c>
      <c r="F13" s="14" t="s">
        <v>16</v>
      </c>
      <c r="G13" s="19">
        <v>5</v>
      </c>
      <c r="H13" s="19">
        <f t="shared" si="0"/>
        <v>108925</v>
      </c>
      <c r="I13" s="20">
        <v>21785</v>
      </c>
    </row>
    <row r="14" spans="2:9" x14ac:dyDescent="0.25">
      <c r="B14" s="18">
        <v>45565</v>
      </c>
      <c r="C14" s="13">
        <v>45565</v>
      </c>
      <c r="D14" s="14" t="s">
        <v>17</v>
      </c>
      <c r="E14" s="14" t="s">
        <v>18</v>
      </c>
      <c r="F14" s="14" t="s">
        <v>19</v>
      </c>
      <c r="G14" s="19">
        <v>105</v>
      </c>
      <c r="H14" s="19">
        <f t="shared" si="0"/>
        <v>64575</v>
      </c>
      <c r="I14" s="20">
        <v>615</v>
      </c>
    </row>
    <row r="15" spans="2:9" x14ac:dyDescent="0.25">
      <c r="B15" s="18">
        <v>45565</v>
      </c>
      <c r="C15" s="13">
        <v>45565</v>
      </c>
      <c r="D15" s="14" t="s">
        <v>20</v>
      </c>
      <c r="E15" s="14" t="s">
        <v>21</v>
      </c>
      <c r="F15" s="14" t="s">
        <v>19</v>
      </c>
      <c r="G15" s="19">
        <v>11.15</v>
      </c>
      <c r="H15" s="19">
        <f t="shared" si="0"/>
        <v>80280</v>
      </c>
      <c r="I15" s="20">
        <f>100*72</f>
        <v>7200</v>
      </c>
    </row>
    <row r="16" spans="2:9" x14ac:dyDescent="0.25">
      <c r="B16" s="18">
        <v>45565</v>
      </c>
      <c r="C16" s="13">
        <v>45565</v>
      </c>
      <c r="D16" s="14" t="s">
        <v>22</v>
      </c>
      <c r="E16" s="14" t="s">
        <v>23</v>
      </c>
      <c r="F16" s="14" t="s">
        <v>13</v>
      </c>
      <c r="G16" s="19">
        <v>2865.9722000000002</v>
      </c>
      <c r="H16" s="19">
        <f t="shared" si="0"/>
        <v>94577.082600000009</v>
      </c>
      <c r="I16" s="20">
        <v>33</v>
      </c>
    </row>
    <row r="17" spans="2:9" x14ac:dyDescent="0.25">
      <c r="B17" s="18">
        <v>45565</v>
      </c>
      <c r="C17" s="13">
        <v>45565</v>
      </c>
      <c r="D17" s="14" t="s">
        <v>24</v>
      </c>
      <c r="E17" s="14" t="s">
        <v>25</v>
      </c>
      <c r="F17" s="14" t="s">
        <v>19</v>
      </c>
      <c r="G17" s="19">
        <v>17.329999999999998</v>
      </c>
      <c r="H17" s="19">
        <f t="shared" si="0"/>
        <v>24261.999999999996</v>
      </c>
      <c r="I17" s="20">
        <f>14*100</f>
        <v>1400</v>
      </c>
    </row>
    <row r="18" spans="2:9" x14ac:dyDescent="0.25">
      <c r="B18" s="18">
        <v>45565</v>
      </c>
      <c r="C18" s="13">
        <v>45565</v>
      </c>
      <c r="D18" s="14" t="s">
        <v>26</v>
      </c>
      <c r="E18" s="14" t="s">
        <v>27</v>
      </c>
      <c r="F18" s="14" t="s">
        <v>13</v>
      </c>
      <c r="G18" s="19">
        <v>1510.4</v>
      </c>
      <c r="H18" s="19">
        <f t="shared" si="0"/>
        <v>453120</v>
      </c>
      <c r="I18" s="20">
        <v>300</v>
      </c>
    </row>
    <row r="19" spans="2:9" x14ac:dyDescent="0.25">
      <c r="B19" s="18">
        <v>45565</v>
      </c>
      <c r="C19" s="13">
        <v>45565</v>
      </c>
      <c r="D19" s="14" t="s">
        <v>28</v>
      </c>
      <c r="E19" s="14" t="s">
        <v>29</v>
      </c>
      <c r="F19" s="14" t="s">
        <v>19</v>
      </c>
      <c r="G19" s="19">
        <v>13</v>
      </c>
      <c r="H19" s="19">
        <f t="shared" si="0"/>
        <v>135200</v>
      </c>
      <c r="I19" s="20">
        <f>100*104</f>
        <v>10400</v>
      </c>
    </row>
    <row r="20" spans="2:9" x14ac:dyDescent="0.25">
      <c r="B20" s="18">
        <v>45560</v>
      </c>
      <c r="C20" s="13">
        <v>45560</v>
      </c>
      <c r="D20" s="14" t="s">
        <v>30</v>
      </c>
      <c r="E20" s="14" t="s">
        <v>31</v>
      </c>
      <c r="F20" s="14" t="s">
        <v>13</v>
      </c>
      <c r="G20" s="19">
        <v>1416</v>
      </c>
      <c r="H20" s="19">
        <f t="shared" si="0"/>
        <v>1416000</v>
      </c>
      <c r="I20" s="20">
        <v>1000</v>
      </c>
    </row>
    <row r="21" spans="2:9" x14ac:dyDescent="0.25">
      <c r="B21" s="18">
        <v>45560</v>
      </c>
      <c r="C21" s="13">
        <v>45560</v>
      </c>
      <c r="D21" s="14" t="s">
        <v>32</v>
      </c>
      <c r="E21" s="14" t="s">
        <v>33</v>
      </c>
      <c r="F21" s="14" t="s">
        <v>34</v>
      </c>
      <c r="G21" s="19">
        <v>2880</v>
      </c>
      <c r="H21" s="19">
        <f t="shared" si="0"/>
        <v>5760</v>
      </c>
      <c r="I21" s="20">
        <v>2</v>
      </c>
    </row>
    <row r="22" spans="2:9" x14ac:dyDescent="0.25">
      <c r="B22" s="18">
        <v>45560</v>
      </c>
      <c r="C22" s="13">
        <v>45560</v>
      </c>
      <c r="D22" s="14" t="s">
        <v>35</v>
      </c>
      <c r="E22" s="14" t="s">
        <v>36</v>
      </c>
      <c r="F22" s="14" t="s">
        <v>37</v>
      </c>
      <c r="G22" s="19">
        <v>3500</v>
      </c>
      <c r="H22" s="19">
        <f t="shared" si="0"/>
        <v>847000</v>
      </c>
      <c r="I22" s="20">
        <v>242</v>
      </c>
    </row>
    <row r="23" spans="2:9" x14ac:dyDescent="0.25">
      <c r="B23" s="18">
        <v>45560</v>
      </c>
      <c r="C23" s="13">
        <v>45560</v>
      </c>
      <c r="D23" s="14" t="s">
        <v>38</v>
      </c>
      <c r="E23" s="14" t="s">
        <v>39</v>
      </c>
      <c r="F23" s="14" t="s">
        <v>19</v>
      </c>
      <c r="G23" s="19">
        <v>109</v>
      </c>
      <c r="H23" s="19">
        <f t="shared" si="0"/>
        <v>60386</v>
      </c>
      <c r="I23" s="20">
        <v>554</v>
      </c>
    </row>
    <row r="24" spans="2:9" x14ac:dyDescent="0.25">
      <c r="B24" s="18">
        <v>45560</v>
      </c>
      <c r="C24" s="13">
        <v>45560</v>
      </c>
      <c r="D24" s="14" t="s">
        <v>40</v>
      </c>
      <c r="E24" s="14" t="s">
        <v>41</v>
      </c>
      <c r="F24" s="14" t="s">
        <v>13</v>
      </c>
      <c r="G24" s="19">
        <v>592.47800000000007</v>
      </c>
      <c r="H24" s="19">
        <f t="shared" si="0"/>
        <v>173596.05400000003</v>
      </c>
      <c r="I24" s="20">
        <v>293</v>
      </c>
    </row>
    <row r="25" spans="2:9" x14ac:dyDescent="0.25">
      <c r="B25" s="18">
        <v>45560</v>
      </c>
      <c r="C25" s="13">
        <v>45560</v>
      </c>
      <c r="D25" s="14" t="s">
        <v>42</v>
      </c>
      <c r="E25" s="14" t="s">
        <v>43</v>
      </c>
      <c r="F25" s="14" t="s">
        <v>19</v>
      </c>
      <c r="G25" s="19">
        <v>139.5</v>
      </c>
      <c r="H25" s="19">
        <f t="shared" si="0"/>
        <v>471231</v>
      </c>
      <c r="I25" s="20">
        <v>3378</v>
      </c>
    </row>
    <row r="26" spans="2:9" x14ac:dyDescent="0.25">
      <c r="B26" s="18">
        <v>45560</v>
      </c>
      <c r="C26" s="13">
        <v>45560</v>
      </c>
      <c r="D26" s="14" t="s">
        <v>44</v>
      </c>
      <c r="E26" s="14" t="s">
        <v>45</v>
      </c>
      <c r="F26" s="14" t="s">
        <v>46</v>
      </c>
      <c r="G26" s="19">
        <v>997</v>
      </c>
      <c r="H26" s="19">
        <f t="shared" si="0"/>
        <v>966093</v>
      </c>
      <c r="I26" s="20">
        <v>969</v>
      </c>
    </row>
    <row r="27" spans="2:9" x14ac:dyDescent="0.25">
      <c r="B27" s="18">
        <v>45560</v>
      </c>
      <c r="C27" s="13">
        <v>45560</v>
      </c>
      <c r="D27" s="14" t="s">
        <v>47</v>
      </c>
      <c r="E27" s="14" t="s">
        <v>48</v>
      </c>
      <c r="F27" s="14" t="s">
        <v>19</v>
      </c>
      <c r="G27" s="19">
        <v>22</v>
      </c>
      <c r="H27" s="19">
        <f t="shared" si="0"/>
        <v>15400</v>
      </c>
      <c r="I27" s="20">
        <v>700</v>
      </c>
    </row>
    <row r="28" spans="2:9" x14ac:dyDescent="0.25">
      <c r="B28" s="18">
        <v>45560</v>
      </c>
      <c r="C28" s="13">
        <v>45560</v>
      </c>
      <c r="D28" s="14" t="s">
        <v>49</v>
      </c>
      <c r="E28" s="14" t="s">
        <v>50</v>
      </c>
      <c r="F28" s="14" t="s">
        <v>19</v>
      </c>
      <c r="G28" s="19">
        <v>50</v>
      </c>
      <c r="H28" s="19">
        <f t="shared" si="0"/>
        <v>29850</v>
      </c>
      <c r="I28" s="20">
        <v>597</v>
      </c>
    </row>
    <row r="29" spans="2:9" x14ac:dyDescent="0.25">
      <c r="B29" s="18">
        <v>45560</v>
      </c>
      <c r="C29" s="13">
        <v>45560</v>
      </c>
      <c r="D29" s="14" t="s">
        <v>51</v>
      </c>
      <c r="E29" s="14" t="s">
        <v>52</v>
      </c>
      <c r="F29" s="14" t="s">
        <v>19</v>
      </c>
      <c r="G29" s="19">
        <v>58</v>
      </c>
      <c r="H29" s="19">
        <f t="shared" si="0"/>
        <v>18734</v>
      </c>
      <c r="I29" s="20">
        <v>323</v>
      </c>
    </row>
    <row r="30" spans="2:9" x14ac:dyDescent="0.25">
      <c r="B30" s="18">
        <v>45553</v>
      </c>
      <c r="C30" s="13">
        <v>45553</v>
      </c>
      <c r="D30" s="14" t="s">
        <v>53</v>
      </c>
      <c r="E30" s="14" t="s">
        <v>54</v>
      </c>
      <c r="F30" s="14" t="s">
        <v>55</v>
      </c>
      <c r="G30" s="19">
        <v>1899.9988000000001</v>
      </c>
      <c r="H30" s="19">
        <f t="shared" si="0"/>
        <v>258399.83680000002</v>
      </c>
      <c r="I30" s="20">
        <v>136</v>
      </c>
    </row>
    <row r="31" spans="2:9" x14ac:dyDescent="0.25">
      <c r="B31" s="18">
        <v>45553</v>
      </c>
      <c r="C31" s="13">
        <v>45553</v>
      </c>
      <c r="D31" s="14" t="s">
        <v>56</v>
      </c>
      <c r="E31" s="14" t="s">
        <v>57</v>
      </c>
      <c r="F31" s="14" t="s">
        <v>58</v>
      </c>
      <c r="G31" s="19">
        <v>3995</v>
      </c>
      <c r="H31" s="19">
        <f t="shared" si="0"/>
        <v>7990</v>
      </c>
      <c r="I31" s="20">
        <v>2</v>
      </c>
    </row>
    <row r="32" spans="2:9" x14ac:dyDescent="0.25">
      <c r="B32" s="18">
        <v>45553</v>
      </c>
      <c r="C32" s="13">
        <v>45553</v>
      </c>
      <c r="D32" s="14" t="s">
        <v>59</v>
      </c>
      <c r="E32" s="14" t="s">
        <v>60</v>
      </c>
      <c r="F32" s="14" t="s">
        <v>58</v>
      </c>
      <c r="G32" s="19">
        <v>3950</v>
      </c>
      <c r="H32" s="19">
        <f t="shared" si="0"/>
        <v>43450</v>
      </c>
      <c r="I32" s="20">
        <v>11</v>
      </c>
    </row>
    <row r="33" spans="2:9" x14ac:dyDescent="0.25">
      <c r="B33" s="18">
        <v>45553</v>
      </c>
      <c r="C33" s="13">
        <v>45553</v>
      </c>
      <c r="D33" s="14" t="s">
        <v>61</v>
      </c>
      <c r="E33" s="14" t="s">
        <v>62</v>
      </c>
      <c r="F33" s="14" t="s">
        <v>19</v>
      </c>
      <c r="G33" s="19">
        <v>118</v>
      </c>
      <c r="H33" s="19">
        <f t="shared" si="0"/>
        <v>395890</v>
      </c>
      <c r="I33" s="20">
        <v>3355</v>
      </c>
    </row>
    <row r="34" spans="2:9" x14ac:dyDescent="0.25">
      <c r="B34" s="18">
        <v>45553</v>
      </c>
      <c r="C34" s="21">
        <v>45553</v>
      </c>
      <c r="D34" s="14" t="s">
        <v>63</v>
      </c>
      <c r="E34" s="14" t="s">
        <v>64</v>
      </c>
      <c r="F34" s="14" t="s">
        <v>65</v>
      </c>
      <c r="G34" s="19">
        <v>2286.4387999999999</v>
      </c>
      <c r="H34" s="19">
        <f t="shared" si="0"/>
        <v>354398.01399999997</v>
      </c>
      <c r="I34" s="20">
        <v>155</v>
      </c>
    </row>
    <row r="35" spans="2:9" x14ac:dyDescent="0.25">
      <c r="B35" s="18">
        <v>45551</v>
      </c>
      <c r="C35" s="21">
        <v>45551</v>
      </c>
      <c r="D35" s="14" t="s">
        <v>66</v>
      </c>
      <c r="E35" s="14" t="s">
        <v>67</v>
      </c>
      <c r="F35" s="14" t="s">
        <v>19</v>
      </c>
      <c r="G35" s="19">
        <v>23</v>
      </c>
      <c r="H35" s="19">
        <f t="shared" si="0"/>
        <v>17342</v>
      </c>
      <c r="I35" s="20">
        <v>754</v>
      </c>
    </row>
    <row r="36" spans="2:9" x14ac:dyDescent="0.25">
      <c r="B36" s="18">
        <v>45551</v>
      </c>
      <c r="C36" s="21">
        <v>45551</v>
      </c>
      <c r="D36" s="14" t="s">
        <v>68</v>
      </c>
      <c r="E36" s="14" t="s">
        <v>69</v>
      </c>
      <c r="F36" s="14" t="s">
        <v>70</v>
      </c>
      <c r="G36" s="19">
        <v>5940</v>
      </c>
      <c r="H36" s="19">
        <f t="shared" si="0"/>
        <v>5940</v>
      </c>
      <c r="I36" s="20">
        <v>1</v>
      </c>
    </row>
    <row r="37" spans="2:9" x14ac:dyDescent="0.25">
      <c r="B37" s="18">
        <v>45551</v>
      </c>
      <c r="C37" s="21">
        <v>45551</v>
      </c>
      <c r="D37" s="14" t="s">
        <v>71</v>
      </c>
      <c r="E37" s="14" t="s">
        <v>72</v>
      </c>
      <c r="F37" s="14" t="s">
        <v>19</v>
      </c>
      <c r="G37" s="19">
        <v>319.5</v>
      </c>
      <c r="H37" s="19">
        <f t="shared" si="0"/>
        <v>228442.5</v>
      </c>
      <c r="I37" s="20">
        <v>715</v>
      </c>
    </row>
    <row r="38" spans="2:9" x14ac:dyDescent="0.25">
      <c r="B38" s="18">
        <v>45545</v>
      </c>
      <c r="C38" s="21">
        <v>45545</v>
      </c>
      <c r="D38" s="14" t="s">
        <v>73</v>
      </c>
      <c r="E38" s="14" t="s">
        <v>74</v>
      </c>
      <c r="F38" s="14" t="s">
        <v>75</v>
      </c>
      <c r="G38" s="19">
        <v>22.5</v>
      </c>
      <c r="H38" s="19">
        <f t="shared" si="0"/>
        <v>4590</v>
      </c>
      <c r="I38" s="20">
        <v>204</v>
      </c>
    </row>
    <row r="39" spans="2:9" x14ac:dyDescent="0.25">
      <c r="B39" s="18">
        <v>45545</v>
      </c>
      <c r="C39" s="21">
        <v>45545</v>
      </c>
      <c r="D39" s="14" t="s">
        <v>76</v>
      </c>
      <c r="E39" s="14" t="s">
        <v>77</v>
      </c>
      <c r="F39" s="14" t="s">
        <v>13</v>
      </c>
      <c r="G39" s="19">
        <v>489.7</v>
      </c>
      <c r="H39" s="19">
        <f t="shared" si="0"/>
        <v>380007.2</v>
      </c>
      <c r="I39" s="20">
        <v>776</v>
      </c>
    </row>
    <row r="40" spans="2:9" x14ac:dyDescent="0.25">
      <c r="B40" s="18">
        <v>45545</v>
      </c>
      <c r="C40" s="21">
        <v>45545</v>
      </c>
      <c r="D40" s="14" t="s">
        <v>78</v>
      </c>
      <c r="E40" s="14" t="s">
        <v>79</v>
      </c>
      <c r="F40" s="14" t="s">
        <v>58</v>
      </c>
      <c r="G40" s="19">
        <v>895.62</v>
      </c>
      <c r="H40" s="19">
        <f t="shared" si="0"/>
        <v>333170.64</v>
      </c>
      <c r="I40" s="20">
        <v>372</v>
      </c>
    </row>
    <row r="41" spans="2:9" x14ac:dyDescent="0.25">
      <c r="B41" s="18">
        <v>45545</v>
      </c>
      <c r="C41" s="21">
        <v>45545</v>
      </c>
      <c r="D41" s="14" t="s">
        <v>80</v>
      </c>
      <c r="E41" s="14" t="s">
        <v>81</v>
      </c>
      <c r="F41" s="14" t="s">
        <v>82</v>
      </c>
      <c r="G41" s="19">
        <v>2760</v>
      </c>
      <c r="H41" s="19">
        <f t="shared" si="0"/>
        <v>4112400</v>
      </c>
      <c r="I41" s="20">
        <v>1490</v>
      </c>
    </row>
    <row r="42" spans="2:9" x14ac:dyDescent="0.25">
      <c r="B42" s="18">
        <v>45537</v>
      </c>
      <c r="C42" s="21">
        <v>45537</v>
      </c>
      <c r="D42" s="14" t="s">
        <v>83</v>
      </c>
      <c r="E42" s="14" t="s">
        <v>84</v>
      </c>
      <c r="F42" s="14" t="s">
        <v>85</v>
      </c>
      <c r="G42" s="19">
        <v>950</v>
      </c>
      <c r="H42" s="19">
        <f t="shared" si="0"/>
        <v>912000</v>
      </c>
      <c r="I42" s="20">
        <v>960</v>
      </c>
    </row>
    <row r="43" spans="2:9" x14ac:dyDescent="0.25">
      <c r="B43" s="18">
        <v>45537</v>
      </c>
      <c r="C43" s="21">
        <v>45537</v>
      </c>
      <c r="D43" s="14" t="s">
        <v>86</v>
      </c>
      <c r="E43" s="14" t="s">
        <v>87</v>
      </c>
      <c r="F43" s="14" t="s">
        <v>19</v>
      </c>
      <c r="G43" s="19">
        <v>239.5</v>
      </c>
      <c r="H43" s="19">
        <f t="shared" si="0"/>
        <v>777177.5</v>
      </c>
      <c r="I43" s="20">
        <v>3245</v>
      </c>
    </row>
    <row r="44" spans="2:9" x14ac:dyDescent="0.25">
      <c r="B44" s="18">
        <v>45537</v>
      </c>
      <c r="C44" s="21">
        <v>45537</v>
      </c>
      <c r="D44" s="14" t="s">
        <v>88</v>
      </c>
      <c r="E44" s="14" t="s">
        <v>89</v>
      </c>
      <c r="F44" s="14" t="s">
        <v>37</v>
      </c>
      <c r="G44" s="19">
        <v>3790</v>
      </c>
      <c r="H44" s="19">
        <f t="shared" si="0"/>
        <v>3695250</v>
      </c>
      <c r="I44" s="20">
        <v>975</v>
      </c>
    </row>
    <row r="45" spans="2:9" x14ac:dyDescent="0.25">
      <c r="B45" s="18">
        <v>37522</v>
      </c>
      <c r="C45" s="21">
        <v>37522</v>
      </c>
      <c r="D45" s="14" t="s">
        <v>90</v>
      </c>
      <c r="E45" s="14" t="s">
        <v>91</v>
      </c>
      <c r="F45" s="14" t="s">
        <v>92</v>
      </c>
      <c r="G45" s="19">
        <v>1900</v>
      </c>
      <c r="H45" s="19">
        <f t="shared" si="0"/>
        <v>7544900</v>
      </c>
      <c r="I45" s="20">
        <v>3971</v>
      </c>
    </row>
    <row r="46" spans="2:9" x14ac:dyDescent="0.25">
      <c r="B46" s="18">
        <v>37522</v>
      </c>
      <c r="C46" s="21">
        <v>37522</v>
      </c>
      <c r="D46" s="14" t="s">
        <v>93</v>
      </c>
      <c r="E46" s="14" t="s">
        <v>94</v>
      </c>
      <c r="F46" s="14" t="s">
        <v>95</v>
      </c>
      <c r="G46" s="19">
        <v>295</v>
      </c>
      <c r="H46" s="19">
        <f t="shared" si="0"/>
        <v>572595</v>
      </c>
      <c r="I46" s="20">
        <v>1941</v>
      </c>
    </row>
    <row r="47" spans="2:9" x14ac:dyDescent="0.25">
      <c r="B47" s="18">
        <v>37522</v>
      </c>
      <c r="C47" s="21">
        <v>37522</v>
      </c>
      <c r="D47" s="14" t="s">
        <v>96</v>
      </c>
      <c r="E47" s="14" t="s">
        <v>97</v>
      </c>
      <c r="F47" s="14" t="s">
        <v>19</v>
      </c>
      <c r="G47" s="19">
        <v>80.69</v>
      </c>
      <c r="H47" s="19">
        <f t="shared" si="0"/>
        <v>2784289.14</v>
      </c>
      <c r="I47" s="20">
        <v>34506</v>
      </c>
    </row>
    <row r="48" spans="2:9" x14ac:dyDescent="0.25">
      <c r="B48" s="18">
        <v>37522</v>
      </c>
      <c r="C48" s="21">
        <v>37522</v>
      </c>
      <c r="D48" s="14" t="s">
        <v>98</v>
      </c>
      <c r="E48" s="14" t="s">
        <v>99</v>
      </c>
      <c r="F48" s="14" t="s">
        <v>19</v>
      </c>
      <c r="G48" s="19">
        <v>61.36</v>
      </c>
      <c r="H48" s="19">
        <f t="shared" si="0"/>
        <v>1535227.2</v>
      </c>
      <c r="I48" s="20">
        <v>25020</v>
      </c>
    </row>
    <row r="49" spans="2:9" x14ac:dyDescent="0.25">
      <c r="B49" s="18">
        <v>37522</v>
      </c>
      <c r="C49" s="21">
        <v>37522</v>
      </c>
      <c r="D49" s="14" t="s">
        <v>100</v>
      </c>
      <c r="E49" s="14" t="s">
        <v>101</v>
      </c>
      <c r="F49" s="14" t="s">
        <v>102</v>
      </c>
      <c r="G49" s="19">
        <v>352</v>
      </c>
      <c r="H49" s="19">
        <f t="shared" si="0"/>
        <v>413952</v>
      </c>
      <c r="I49" s="20">
        <v>1176</v>
      </c>
    </row>
    <row r="50" spans="2:9" ht="15.75" thickBot="1" x14ac:dyDescent="0.3">
      <c r="B50" s="18">
        <v>37522</v>
      </c>
      <c r="C50" s="21">
        <v>37522</v>
      </c>
      <c r="D50" s="14" t="s">
        <v>103</v>
      </c>
      <c r="E50" s="14" t="s">
        <v>104</v>
      </c>
      <c r="F50" s="14" t="s">
        <v>13</v>
      </c>
      <c r="G50" s="19">
        <v>330.4</v>
      </c>
      <c r="H50" s="19">
        <f t="shared" si="0"/>
        <v>208152</v>
      </c>
      <c r="I50" s="20">
        <v>630</v>
      </c>
    </row>
    <row r="51" spans="2:9" ht="15.75" thickBot="1" x14ac:dyDescent="0.3">
      <c r="B51" s="22"/>
      <c r="C51" s="23"/>
      <c r="D51" s="24"/>
      <c r="E51" s="24"/>
      <c r="F51" s="24"/>
      <c r="G51" s="24"/>
      <c r="H51" s="25">
        <f>SUM(H12:H50)</f>
        <v>30992761.761</v>
      </c>
      <c r="I51" s="26"/>
    </row>
    <row r="52" spans="2:9" x14ac:dyDescent="0.25">
      <c r="B52" s="1"/>
      <c r="C52" s="1"/>
      <c r="G52" s="27"/>
      <c r="H52" s="27"/>
      <c r="I52" s="3"/>
    </row>
    <row r="53" spans="2:9" x14ac:dyDescent="0.25">
      <c r="B53" s="1"/>
      <c r="C53" s="1"/>
      <c r="G53" s="27"/>
      <c r="H53" s="27"/>
      <c r="I53" s="3"/>
    </row>
    <row r="54" spans="2:9" x14ac:dyDescent="0.25">
      <c r="B54" s="1"/>
      <c r="C54" s="1"/>
      <c r="G54" s="2"/>
      <c r="H54" s="2"/>
      <c r="I54" s="3"/>
    </row>
    <row r="55" spans="2:9" x14ac:dyDescent="0.25">
      <c r="B55" s="28" t="s">
        <v>105</v>
      </c>
      <c r="C55" s="28"/>
      <c r="D55" s="28"/>
      <c r="E55" s="28"/>
      <c r="F55" s="28"/>
      <c r="G55" s="28"/>
      <c r="H55" s="28"/>
      <c r="I55" s="28"/>
    </row>
    <row r="56" spans="2:9" x14ac:dyDescent="0.25">
      <c r="B56" s="29" t="s">
        <v>106</v>
      </c>
      <c r="C56" s="29"/>
      <c r="D56" s="29"/>
      <c r="E56" s="29"/>
      <c r="F56" s="29"/>
      <c r="G56" s="29"/>
      <c r="H56" s="29"/>
      <c r="I56" s="29"/>
    </row>
    <row r="57" spans="2:9" x14ac:dyDescent="0.25">
      <c r="B57" s="1"/>
      <c r="C57" s="1"/>
      <c r="G57" s="2"/>
      <c r="H57" s="2"/>
      <c r="I57" s="3"/>
    </row>
    <row r="58" spans="2:9" x14ac:dyDescent="0.25">
      <c r="B58" s="1"/>
      <c r="C58" s="1"/>
      <c r="G58" s="2"/>
      <c r="H58" s="2"/>
      <c r="I58" s="3"/>
    </row>
    <row r="59" spans="2:9" x14ac:dyDescent="0.25">
      <c r="B59" s="1"/>
      <c r="C59" s="1"/>
      <c r="E59" s="29"/>
      <c r="F59" s="29"/>
      <c r="G59" s="29"/>
      <c r="H59" s="29"/>
      <c r="I59" s="29"/>
    </row>
    <row r="60" spans="2:9" x14ac:dyDescent="0.25">
      <c r="B60" s="1"/>
      <c r="C60" s="1"/>
      <c r="G60" s="2"/>
      <c r="H60" s="2"/>
      <c r="I60" s="3"/>
    </row>
    <row r="61" spans="2:9" x14ac:dyDescent="0.25">
      <c r="B61" s="1"/>
      <c r="C61" s="1"/>
      <c r="G61" s="2"/>
      <c r="H61" s="2"/>
      <c r="I61" s="3"/>
    </row>
    <row r="62" spans="2:9" x14ac:dyDescent="0.25">
      <c r="B62" s="1"/>
      <c r="C62" s="1"/>
      <c r="G62" s="2"/>
      <c r="H62" s="2"/>
      <c r="I62" s="3"/>
    </row>
    <row r="63" spans="2:9" x14ac:dyDescent="0.25">
      <c r="B63" s="1"/>
      <c r="C63" s="1"/>
      <c r="G63" s="2"/>
      <c r="H63" s="2"/>
      <c r="I63" s="3"/>
    </row>
    <row r="64" spans="2:9" x14ac:dyDescent="0.25">
      <c r="B64" s="1"/>
      <c r="C64" s="1"/>
      <c r="G64" s="2"/>
      <c r="H64" s="2"/>
      <c r="I64" s="3"/>
    </row>
    <row r="65" spans="2:9" x14ac:dyDescent="0.25">
      <c r="B65" s="1"/>
      <c r="C65" s="1"/>
      <c r="G65" s="2"/>
      <c r="H65" s="2"/>
      <c r="I65" s="3"/>
    </row>
    <row r="66" spans="2:9" x14ac:dyDescent="0.25">
      <c r="B66" s="1"/>
      <c r="C66" s="1"/>
      <c r="G66" s="2"/>
      <c r="H66" s="2"/>
      <c r="I66" s="3"/>
    </row>
  </sheetData>
  <mergeCells count="6">
    <mergeCell ref="B7:I7"/>
    <mergeCell ref="B8:I8"/>
    <mergeCell ref="B9:I9"/>
    <mergeCell ref="B55:I55"/>
    <mergeCell ref="B56:I56"/>
    <mergeCell ref="E59:I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2024-10-04T19:35:11Z</dcterms:created>
  <dcterms:modified xsi:type="dcterms:W3CDTF">2024-10-04T19:35:59Z</dcterms:modified>
</cp:coreProperties>
</file>