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4000" windowHeight="9735"/>
  </bookViews>
  <sheets>
    <sheet name="Evaluación  T3 2023" sheetId="2" r:id="rId1"/>
  </sheets>
  <externalReferences>
    <externalReference r:id="rId2"/>
  </externalReferences>
  <calcPr calcId="152511"/>
</workbook>
</file>

<file path=xl/calcChain.xml><?xml version="1.0" encoding="utf-8"?>
<calcChain xmlns="http://schemas.openxmlformats.org/spreadsheetml/2006/main">
  <c r="F25" i="2" l="1"/>
  <c r="J29" i="2" l="1"/>
  <c r="I29" i="2"/>
  <c r="I25" i="2" l="1"/>
  <c r="C16" i="2"/>
  <c r="C15" i="2"/>
  <c r="C14" i="2"/>
</calcChain>
</file>

<file path=xl/sharedStrings.xml><?xml version="1.0" encoding="utf-8"?>
<sst xmlns="http://schemas.openxmlformats.org/spreadsheetml/2006/main" count="69" uniqueCount="68">
  <si>
    <t>Código</t>
  </si>
  <si>
    <t>Documento Relacionado</t>
  </si>
  <si>
    <t>Fecha Versión</t>
  </si>
  <si>
    <t>Versión</t>
  </si>
  <si>
    <t>DEC-FOR013</t>
  </si>
  <si>
    <t>I.I - Completar los datos requeridos sobre la institución</t>
  </si>
  <si>
    <t>Capítulo</t>
  </si>
  <si>
    <t>0201 - PRESIDENCIA DE LA REPUBLICA</t>
  </si>
  <si>
    <t>Subcapítulo</t>
  </si>
  <si>
    <t>02 - GABINETE DE LA POLITICA SOCIAL</t>
  </si>
  <si>
    <t>Unidad Ejecutora</t>
  </si>
  <si>
    <t>0014 - COMEDORES ECONOMICOS DEL ESTADO</t>
  </si>
  <si>
    <t>Misión</t>
  </si>
  <si>
    <t>Distribuir alimentos cocidos y crudos, con los más altos estándares de calidad a precios asequibles y/o donados a la población.</t>
  </si>
  <si>
    <t>Visión</t>
  </si>
  <si>
    <t>Ser la más efectiva institución de la República Dominicana en desarrollar programas de alimentación y nutrición en beneficio de la población, promoviendo que los mismos se apliquen de forma digna, equitativa y transparente.</t>
  </si>
  <si>
    <t>II. Contribución a la Estrategia Nacional de Desarrollo</t>
  </si>
  <si>
    <t>Eje estratégico:</t>
  </si>
  <si>
    <t>Objetivo general:</t>
  </si>
  <si>
    <t>Objetivo(s) específico(s):</t>
  </si>
  <si>
    <t>2.3.3</t>
  </si>
  <si>
    <t>III. Información del Programa</t>
  </si>
  <si>
    <t>Nombre:</t>
  </si>
  <si>
    <t>14 - Asistencia social integral</t>
  </si>
  <si>
    <t>Descripción:</t>
  </si>
  <si>
    <t xml:space="preserve"> Desarrollo integral de las condiciones de vida, seguridad alimentaria e inclusión de la población en condición de vulnerabilidad, reduciendo la privación de derechos mediante servicios de asistencia social y atención a la comunidad.</t>
  </si>
  <si>
    <r>
      <t>Beneficiarios:</t>
    </r>
    <r>
      <rPr>
        <sz val="12"/>
        <color rgb="FF000000"/>
        <rFont val="Century Gothic"/>
        <family val="2"/>
      </rPr>
      <t xml:space="preserve"> </t>
    </r>
  </si>
  <si>
    <t>Personas de escasos recursos económicos.</t>
  </si>
  <si>
    <t>Resultado Asociado:</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</si>
  <si>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</si>
  <si>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</si>
  <si>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</si>
  <si>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</si>
  <si>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</si>
  <si>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</si>
  <si>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</si>
  <si>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</si>
  <si>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Avance</t>
  </si>
  <si>
    <t>Producto</t>
  </si>
  <si>
    <t>Indicador</t>
  </si>
  <si>
    <t>Física
(A)</t>
  </si>
  <si>
    <t>Financiera
(B)</t>
  </si>
  <si>
    <t>Física
(C)</t>
  </si>
  <si>
    <t>Financiera
(D)</t>
  </si>
  <si>
    <t>Física 
(E)</t>
  </si>
  <si>
    <t>Financiera 
 (F)</t>
  </si>
  <si>
    <t>Física 
(%)
 G=E/C</t>
  </si>
  <si>
    <t>Financiero 
(%) 
H=F/D</t>
  </si>
  <si>
    <t>6017 - Personas vulnerables reciben raciones alimenticias</t>
  </si>
  <si>
    <t>No. de personas beneficiadas</t>
  </si>
  <si>
    <t>V. Análisis de los Logros y Desviaciones</t>
  </si>
  <si>
    <t>V.I - Información de Logros y Desviaciones por Producto</t>
  </si>
  <si>
    <t xml:space="preserve">Producto: </t>
  </si>
  <si>
    <t xml:space="preserve">Descripción del producto: </t>
  </si>
  <si>
    <t>Distribución de raciones de alimentos cocidos y crudos a la población vulnerable, a través de comedores fijos, cocinas móviles y operativos de donación de combos crudos.</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</si>
  <si>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</si>
  <si>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</si>
  <si>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</si>
  <si>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</si>
  <si>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Informe de Evaluación Trimestral de las Metas Físicas-Financieras</t>
  </si>
  <si>
    <t>I -Información Institucional</t>
  </si>
  <si>
    <t>Programación Trimestral</t>
  </si>
  <si>
    <t>Ejecución Trimestre</t>
  </si>
  <si>
    <t>Lineamientos para la Ejecución Presupuestaria 2023 del Gobierno General Nacional</t>
  </si>
  <si>
    <t>Mantener el desarrollo integral de las familias vulnerables a través de las ayudas solidarias en un 100% en el año 2023, sobre la base de 2,200,320 hogares pobres categorizados en el año 2015.</t>
  </si>
  <si>
    <r>
      <t xml:space="preserve">_______________________________________________________________
</t>
    </r>
    <r>
      <rPr>
        <b/>
        <sz val="11"/>
        <rFont val="Calibri"/>
        <family val="2"/>
      </rPr>
      <t xml:space="preserve">Lic. Marino Pérez Báez </t>
    </r>
    <r>
      <rPr>
        <sz val="11"/>
        <rFont val="Calibri"/>
        <family val="2"/>
      </rPr>
      <t xml:space="preserve">
Encargado Departamento de Planificación y Desarrollo</t>
    </r>
  </si>
  <si>
    <t>Con una programación física, para el Tercer Trimestre 2023, de 504,776 beneficiarios, se logro superar la programado impactando a 508,127 beneficiarios, con un  porcentaje de 100.66%, La planificación financiera fue de RD$1,360,710,539.97, con una ejecución de RD$784,542,586.05, para un cumplimiento porcentual de 57.66%.</t>
  </si>
  <si>
    <t>Durante el tercer trimestre de 2023 la Ejecución Física fue de un 100.66%. Este incremento trimestral es el resultado de la apertura de nuevos Comedores fijos y expendio, y a la  entrega de raciones cocidas y crudas a las comunidades afectadas  por la explosión en la Provincia de San Cristóbal en fecha 14 de agosto del presente año,  suma  la entrega en todo el territorio nacional de raciones alimenticias a los afectados por la Tormenta Franklin.
No obstante, la ejecución  Financiera de un 57.66% esta siendo afectado, por la declinatoria de productos por las empresas que fueron adjudicadas, también por las certificaciones emitidas por el Sistema de Tramite Regular Estructurado (TRES) que están en proceso, lo que ha dificultado completar los expedientes para efectuar los pagos.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</si>
</sst>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dd/mm/yyyy;@"/>
    <numFmt numFmtId="165" formatCode="[$-10409]#,##0;\-#,##0"/>
    <numFmt numFmtId="166" formatCode="[$-10409]#,##0.00;\-#,##0.00"/>
    <numFmt numFmtId="167" formatCode="[$-10409]0.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b/>
      <sz val="12"/>
      <color theme="0"/>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1"/>
      <name val="Calibri"/>
      <family val="2"/>
      <scheme val="minor"/>
    </font>
    <font>
      <i/>
      <sz val="10"/>
      <color theme="1"/>
      <name val="Calibri"/>
      <family val="2"/>
      <scheme val="minor"/>
    </font>
    <font>
      <i/>
      <sz val="11"/>
      <color theme="1"/>
      <name val="Calibri"/>
      <family val="2"/>
      <scheme val="minor"/>
    </font>
    <font>
      <sz val="10"/>
      <color theme="1"/>
      <name val="Calibri"/>
      <family val="2"/>
      <scheme val="minor"/>
    </font>
    <font>
      <sz val="12"/>
      <color rgb="FF000000"/>
      <name val="Century Gothic"/>
      <family val="2"/>
    </font>
    <font>
      <b/>
      <sz val="11"/>
      <name val="Calibri"/>
      <family val="2"/>
    </font>
    <font>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sz val="9"/>
      <name val="Calibri"/>
      <family val="2"/>
    </font>
    <font>
      <sz val="10.5"/>
      <color theme="1"/>
      <name val="Calibri"/>
      <family val="2"/>
      <scheme val="minor"/>
    </font>
  </fonts>
  <fills count="10">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DCE6F1"/>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s>
  <borders count="34">
    <border>
      <left/>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8">
    <xf numFmtId="0" fontId="0" fillId="0" borderId="0" xfId="0"/>
    <xf numFmtId="0" fontId="5" fillId="3" borderId="6" xfId="0" applyFont="1" applyFill="1" applyBorder="1" applyAlignment="1">
      <alignment vertical="top" wrapText="1"/>
    </xf>
    <xf numFmtId="43" fontId="0" fillId="0" borderId="0" xfId="1" applyFont="1"/>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3" fillId="0" borderId="13" xfId="0" applyFont="1" applyBorder="1" applyAlignment="1">
      <alignment vertical="center"/>
    </xf>
    <xf numFmtId="0" fontId="2" fillId="0" borderId="13" xfId="0" applyFont="1" applyBorder="1"/>
    <xf numFmtId="0" fontId="12" fillId="7" borderId="15" xfId="0" applyFont="1" applyFill="1" applyBorder="1" applyAlignment="1">
      <alignment horizontal="center" vertical="center" wrapText="1"/>
    </xf>
    <xf numFmtId="0" fontId="12" fillId="7" borderId="15" xfId="0" applyFont="1" applyFill="1" applyBorder="1" applyAlignment="1">
      <alignment horizontal="center" vertical="center"/>
    </xf>
    <xf numFmtId="0" fontId="12" fillId="0" borderId="15" xfId="0" applyFont="1" applyBorder="1" applyAlignment="1" applyProtection="1">
      <alignment horizontal="center" vertical="center" wrapText="1"/>
      <protection locked="0"/>
    </xf>
    <xf numFmtId="0" fontId="3" fillId="0" borderId="13" xfId="0" applyFont="1" applyBorder="1" applyAlignment="1">
      <alignment vertical="center" wrapText="1"/>
    </xf>
    <xf numFmtId="0" fontId="0" fillId="0" borderId="13" xfId="0" applyBorder="1"/>
    <xf numFmtId="0" fontId="17" fillId="9" borderId="26" xfId="0" applyFont="1" applyFill="1" applyBorder="1" applyAlignment="1">
      <alignment horizontal="center" vertical="center" wrapText="1" readingOrder="1"/>
    </xf>
    <xf numFmtId="0" fontId="17" fillId="9" borderId="27" xfId="0" applyFont="1" applyFill="1" applyBorder="1" applyAlignment="1">
      <alignment horizontal="center" vertical="center" wrapText="1" readingOrder="1"/>
    </xf>
    <xf numFmtId="0" fontId="17" fillId="9" borderId="28" xfId="0" applyFont="1" applyFill="1" applyBorder="1" applyAlignment="1">
      <alignment horizontal="center" vertical="center" wrapText="1" readingOrder="1"/>
    </xf>
    <xf numFmtId="0" fontId="18" fillId="0" borderId="19" xfId="0" applyFont="1" applyBorder="1" applyAlignment="1" applyProtection="1">
      <alignment vertical="top" wrapText="1"/>
      <protection locked="0"/>
    </xf>
    <xf numFmtId="0" fontId="18" fillId="0" borderId="24" xfId="0" applyFont="1" applyBorder="1" applyAlignment="1" applyProtection="1">
      <alignment vertical="top" wrapText="1"/>
      <protection locked="0"/>
    </xf>
    <xf numFmtId="165" fontId="18" fillId="0" borderId="24" xfId="0" applyNumberFormat="1" applyFont="1" applyBorder="1" applyAlignment="1" applyProtection="1">
      <alignment horizontal="center" vertical="center" wrapText="1" readingOrder="1"/>
      <protection locked="0"/>
    </xf>
    <xf numFmtId="166" fontId="18" fillId="0" borderId="24" xfId="0" applyNumberFormat="1" applyFont="1" applyBorder="1" applyAlignment="1" applyProtection="1">
      <alignment horizontal="center" vertical="center" wrapText="1" readingOrder="1"/>
      <protection locked="0"/>
    </xf>
    <xf numFmtId="165" fontId="18" fillId="0" borderId="24" xfId="0" applyNumberFormat="1" applyFont="1" applyBorder="1" applyAlignment="1" applyProtection="1">
      <alignment horizontal="center" vertical="center" wrapText="1"/>
      <protection locked="0"/>
    </xf>
    <xf numFmtId="10" fontId="18" fillId="8" borderId="24" xfId="2" applyNumberFormat="1" applyFont="1" applyFill="1" applyBorder="1" applyAlignment="1" applyProtection="1">
      <alignment horizontal="center" vertical="center" wrapText="1" readingOrder="1"/>
      <protection locked="0"/>
    </xf>
    <xf numFmtId="167" fontId="18" fillId="8" borderId="20" xfId="0" applyNumberFormat="1" applyFont="1" applyFill="1" applyBorder="1" applyAlignment="1" applyProtection="1">
      <alignment horizontal="center" vertical="center" wrapText="1" readingOrder="1"/>
      <protection locked="0"/>
    </xf>
    <xf numFmtId="0" fontId="3" fillId="0" borderId="13" xfId="0" applyFont="1" applyBorder="1" applyAlignment="1" applyProtection="1">
      <alignment vertical="center" wrapText="1"/>
      <protection locked="0"/>
    </xf>
    <xf numFmtId="43" fontId="0" fillId="0" borderId="0" xfId="0" applyNumberFormat="1"/>
    <xf numFmtId="0" fontId="11" fillId="0" borderId="0" xfId="0" applyFont="1" applyAlignment="1" applyProtection="1">
      <alignment horizontal="left" vertical="center" wrapText="1"/>
      <protection locked="0"/>
    </xf>
    <xf numFmtId="0" fontId="15" fillId="0" borderId="0" xfId="0" applyFont="1" applyProtection="1">
      <protection locked="0"/>
    </xf>
    <xf numFmtId="4" fontId="0" fillId="0" borderId="0" xfId="0" applyNumberFormat="1"/>
    <xf numFmtId="166" fontId="21" fillId="0" borderId="27" xfId="0" applyNumberFormat="1" applyFont="1" applyBorder="1" applyAlignment="1" applyProtection="1">
      <alignment horizontal="center" vertical="center" wrapText="1" readingOrder="1"/>
      <protection locked="0"/>
    </xf>
    <xf numFmtId="164" fontId="8" fillId="0" borderId="1" xfId="0" applyNumberFormat="1" applyFont="1" applyBorder="1" applyAlignment="1">
      <alignment horizontal="center" vertical="center" wrapText="1"/>
    </xf>
    <xf numFmtId="0" fontId="8" fillId="0" borderId="33" xfId="0" applyFont="1" applyBorder="1" applyAlignment="1">
      <alignment horizontal="center" vertical="center" wrapText="1"/>
    </xf>
    <xf numFmtId="0" fontId="7" fillId="4" borderId="4"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20" fillId="0" borderId="0" xfId="0" applyFont="1" applyAlignment="1">
      <alignment vertical="center" wrapText="1"/>
    </xf>
    <xf numFmtId="0" fontId="3" fillId="0" borderId="13" xfId="0" applyFont="1" applyBorder="1" applyAlignment="1" applyProtection="1">
      <alignment vertical="top" wrapText="1"/>
      <protection locked="0"/>
    </xf>
    <xf numFmtId="43" fontId="0" fillId="0" borderId="0" xfId="1" applyFont="1" applyAlignment="1">
      <alignment vertical="top"/>
    </xf>
    <xf numFmtId="43" fontId="0" fillId="0" borderId="0" xfId="0" applyNumberFormat="1" applyAlignment="1">
      <alignment vertical="top"/>
    </xf>
    <xf numFmtId="0" fontId="0" fillId="0" borderId="0" xfId="0" applyAlignment="1">
      <alignment vertical="top"/>
    </xf>
    <xf numFmtId="0" fontId="3" fillId="0" borderId="13" xfId="0" applyFont="1" applyBorder="1" applyAlignment="1">
      <alignment vertical="top"/>
    </xf>
    <xf numFmtId="4" fontId="18" fillId="0" borderId="24" xfId="0" applyNumberFormat="1" applyFont="1" applyBorder="1" applyAlignment="1" applyProtection="1">
      <alignment horizontal="center" vertical="center" wrapText="1" readingOrder="1"/>
      <protection locked="0"/>
    </xf>
    <xf numFmtId="0" fontId="20" fillId="0" borderId="0" xfId="0" applyFont="1" applyAlignment="1">
      <alignment horizontal="center" vertical="center" wrapText="1"/>
    </xf>
    <xf numFmtId="0" fontId="9" fillId="6" borderId="13" xfId="0" applyFont="1" applyFill="1" applyBorder="1" applyAlignment="1">
      <alignment horizontal="left" vertical="center" wrapText="1"/>
    </xf>
    <xf numFmtId="0" fontId="9" fillId="6" borderId="0" xfId="0" applyFont="1" applyFill="1" applyAlignment="1">
      <alignment horizontal="left" vertical="center" wrapText="1"/>
    </xf>
    <xf numFmtId="0" fontId="9" fillId="6" borderId="14" xfId="0" applyFont="1" applyFill="1" applyBorder="1" applyAlignment="1">
      <alignment horizontal="left" vertical="center" wrapText="1"/>
    </xf>
    <xf numFmtId="0" fontId="10" fillId="0" borderId="29" xfId="0" applyFont="1" applyBorder="1" applyAlignment="1" applyProtection="1">
      <alignment horizontal="left" vertical="center" wrapText="1"/>
      <protection locked="0"/>
    </xf>
    <xf numFmtId="0" fontId="11" fillId="0" borderId="30" xfId="0" applyFont="1" applyBorder="1" applyAlignment="1" applyProtection="1">
      <alignment horizontal="left" vertical="center" wrapText="1"/>
      <protection locked="0"/>
    </xf>
    <xf numFmtId="0" fontId="11" fillId="0" borderId="31" xfId="0" applyFont="1" applyBorder="1" applyAlignment="1" applyProtection="1">
      <alignment horizontal="left" vertical="center" wrapText="1"/>
      <protection locked="0"/>
    </xf>
    <xf numFmtId="0" fontId="9" fillId="6" borderId="29" xfId="0" applyFont="1" applyFill="1" applyBorder="1" applyAlignment="1">
      <alignment horizontal="left" vertical="center"/>
    </xf>
    <xf numFmtId="0" fontId="9" fillId="6" borderId="30" xfId="0" applyFont="1" applyFill="1" applyBorder="1" applyAlignment="1">
      <alignment horizontal="left" vertical="center"/>
    </xf>
    <xf numFmtId="0" fontId="9" fillId="6" borderId="31" xfId="0" applyFont="1" applyFill="1" applyBorder="1" applyAlignment="1">
      <alignment horizontal="left" vertical="center"/>
    </xf>
    <xf numFmtId="0" fontId="11" fillId="0" borderId="0" xfId="0" applyFont="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0" xfId="0" applyFont="1" applyAlignment="1" applyProtection="1">
      <alignment horizontal="justify" vertical="center" wrapText="1"/>
      <protection locked="0"/>
    </xf>
    <xf numFmtId="0" fontId="11" fillId="0" borderId="14" xfId="0" applyFont="1" applyBorder="1" applyAlignment="1" applyProtection="1">
      <alignment horizontal="justify" vertical="center" wrapText="1"/>
      <protection locked="0"/>
    </xf>
    <xf numFmtId="0" fontId="11" fillId="0" borderId="0" xfId="0" applyFont="1" applyAlignment="1" applyProtection="1">
      <alignment horizontal="justify" vertical="top" wrapText="1"/>
      <protection locked="0"/>
    </xf>
    <xf numFmtId="0" fontId="11" fillId="0" borderId="14" xfId="0" applyFont="1" applyBorder="1" applyAlignment="1" applyProtection="1">
      <alignment horizontal="justify" vertical="top" wrapText="1"/>
      <protection locked="0"/>
    </xf>
    <xf numFmtId="0" fontId="4" fillId="2" borderId="13" xfId="0" applyFont="1" applyFill="1" applyBorder="1" applyAlignment="1">
      <alignment horizontal="left" vertical="center"/>
    </xf>
    <xf numFmtId="0" fontId="4" fillId="2" borderId="0" xfId="0" applyFont="1" applyFill="1" applyAlignment="1">
      <alignment horizontal="left" vertical="center"/>
    </xf>
    <xf numFmtId="0" fontId="4" fillId="2" borderId="14" xfId="0" applyFont="1" applyFill="1" applyBorder="1" applyAlignment="1">
      <alignment horizontal="left" vertical="center"/>
    </xf>
    <xf numFmtId="0" fontId="9" fillId="6" borderId="13" xfId="0" applyFont="1" applyFill="1" applyBorder="1" applyAlignment="1">
      <alignment horizontal="left" vertical="center"/>
    </xf>
    <xf numFmtId="0" fontId="9" fillId="6" borderId="0" xfId="0" applyFont="1" applyFill="1" applyAlignment="1">
      <alignment horizontal="left" vertical="center"/>
    </xf>
    <xf numFmtId="0" fontId="9" fillId="6" borderId="14" xfId="0" applyFont="1" applyFill="1" applyBorder="1" applyAlignment="1">
      <alignment horizontal="left" vertical="center"/>
    </xf>
    <xf numFmtId="0" fontId="14" fillId="7" borderId="18" xfId="0" applyFont="1" applyFill="1" applyBorder="1" applyAlignment="1">
      <alignment horizontal="center" vertical="center" wrapText="1" readingOrder="1"/>
    </xf>
    <xf numFmtId="0" fontId="14" fillId="7" borderId="19" xfId="0" applyFont="1" applyFill="1" applyBorder="1" applyAlignment="1">
      <alignment horizontal="center" vertical="center" wrapText="1" readingOrder="1"/>
    </xf>
    <xf numFmtId="0" fontId="14" fillId="7" borderId="20" xfId="0" applyFont="1" applyFill="1" applyBorder="1" applyAlignment="1">
      <alignment horizontal="center" vertical="center" wrapText="1" readingOrder="1"/>
    </xf>
    <xf numFmtId="0" fontId="14" fillId="7" borderId="21" xfId="0" applyFont="1" applyFill="1" applyBorder="1" applyAlignment="1">
      <alignment horizontal="center" vertical="center" wrapText="1" readingOrder="1"/>
    </xf>
    <xf numFmtId="0" fontId="14" fillId="7" borderId="22" xfId="0" applyFont="1" applyFill="1" applyBorder="1" applyAlignment="1">
      <alignment horizontal="center" vertical="center" wrapText="1" readingOrder="1"/>
    </xf>
    <xf numFmtId="39" fontId="15" fillId="0" borderId="23" xfId="1" applyNumberFormat="1" applyFont="1" applyFill="1" applyBorder="1" applyAlignment="1" applyProtection="1">
      <alignment horizontal="center" vertical="center" wrapText="1" readingOrder="1"/>
      <protection locked="0"/>
    </xf>
    <xf numFmtId="39" fontId="15" fillId="0" borderId="24" xfId="1" applyNumberFormat="1" applyFont="1" applyFill="1" applyBorder="1" applyAlignment="1" applyProtection="1">
      <alignment horizontal="center" vertical="center" wrapText="1" readingOrder="1"/>
      <protection locked="0"/>
    </xf>
    <xf numFmtId="39" fontId="15" fillId="0" borderId="20" xfId="1" applyNumberFormat="1" applyFont="1" applyFill="1" applyBorder="1" applyAlignment="1" applyProtection="1">
      <alignment horizontal="center" vertical="center" wrapText="1" readingOrder="1"/>
      <protection locked="0"/>
    </xf>
    <xf numFmtId="39" fontId="15" fillId="0" borderId="21" xfId="1" applyNumberFormat="1" applyFont="1" applyFill="1" applyBorder="1" applyAlignment="1" applyProtection="1">
      <alignment horizontal="center" vertical="center" wrapText="1" readingOrder="1"/>
      <protection locked="0"/>
    </xf>
    <xf numFmtId="39" fontId="15" fillId="0" borderId="19" xfId="1" applyNumberFormat="1" applyFont="1" applyFill="1" applyBorder="1" applyAlignment="1" applyProtection="1">
      <alignment horizontal="center" vertical="center" wrapText="1" readingOrder="1"/>
      <protection locked="0"/>
    </xf>
    <xf numFmtId="10" fontId="15" fillId="8" borderId="24" xfId="2" applyNumberFormat="1" applyFont="1" applyFill="1" applyBorder="1" applyAlignment="1" applyProtection="1">
      <alignment horizontal="center" vertical="center" wrapText="1" readingOrder="1"/>
    </xf>
    <xf numFmtId="10" fontId="15" fillId="8" borderId="25" xfId="2" applyNumberFormat="1" applyFont="1" applyFill="1" applyBorder="1" applyAlignment="1" applyProtection="1">
      <alignment horizontal="center" vertical="center" wrapText="1" readingOrder="1"/>
    </xf>
    <xf numFmtId="0" fontId="16" fillId="9" borderId="24" xfId="0" applyFont="1" applyFill="1" applyBorder="1" applyAlignment="1">
      <alignment horizontal="center" vertical="center" wrapText="1" readingOrder="1"/>
    </xf>
    <xf numFmtId="0" fontId="15" fillId="7" borderId="24" xfId="0" applyFont="1" applyFill="1" applyBorder="1" applyAlignment="1">
      <alignment vertical="top" wrapText="1"/>
    </xf>
    <xf numFmtId="0" fontId="15" fillId="7" borderId="25" xfId="0" applyFont="1" applyFill="1" applyBorder="1" applyAlignment="1">
      <alignment vertical="top" wrapText="1"/>
    </xf>
    <xf numFmtId="0" fontId="11" fillId="0" borderId="0" xfId="0" applyFont="1" applyAlignment="1" applyProtection="1">
      <alignment horizontal="left" vertical="center"/>
      <protection locked="0"/>
    </xf>
    <xf numFmtId="0" fontId="11" fillId="0" borderId="14" xfId="0" applyFont="1" applyBorder="1" applyAlignment="1" applyProtection="1">
      <alignment horizontal="left" vertical="center"/>
      <protection locked="0"/>
    </xf>
    <xf numFmtId="0" fontId="22" fillId="7" borderId="5" xfId="0" applyFont="1" applyFill="1" applyBorder="1" applyAlignment="1">
      <alignment horizontal="justify" vertical="center" wrapText="1"/>
    </xf>
    <xf numFmtId="49" fontId="10" fillId="0" borderId="15" xfId="0" quotePrefix="1" applyNumberFormat="1" applyFont="1" applyBorder="1" applyAlignment="1" applyProtection="1">
      <alignment horizontal="left" vertical="center" wrapText="1"/>
      <protection locked="0"/>
    </xf>
    <xf numFmtId="49" fontId="10" fillId="0" borderId="16" xfId="0" quotePrefix="1" applyNumberFormat="1" applyFont="1" applyBorder="1" applyAlignment="1" applyProtection="1">
      <alignment horizontal="left" vertical="center" wrapText="1"/>
      <protection locked="0"/>
    </xf>
    <xf numFmtId="49" fontId="10" fillId="0" borderId="17" xfId="0" quotePrefix="1" applyNumberFormat="1" applyFont="1" applyBorder="1" applyAlignment="1" applyProtection="1">
      <alignment horizontal="left" vertical="center" wrapText="1"/>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0"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12" xfId="0" applyBorder="1" applyAlignment="1">
      <alignment horizontal="center"/>
    </xf>
    <xf numFmtId="0" fontId="0" fillId="5" borderId="13" xfId="0" applyFill="1" applyBorder="1" applyAlignment="1">
      <alignment horizontal="center"/>
    </xf>
    <xf numFmtId="0" fontId="0" fillId="5" borderId="0" xfId="0" applyFill="1" applyAlignment="1">
      <alignment horizontal="center"/>
    </xf>
    <xf numFmtId="0" fontId="0" fillId="5" borderId="14" xfId="0" applyFill="1" applyBorder="1" applyAlignment="1">
      <alignment horizontal="center"/>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4" formatCode="#,##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Medium9">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1" name="Tabla1" displayName="Tabla1" ref="A28:J29" totalsRowShown="0" headerRowDxfId="14" dataDxfId="12" headerRowBorderDxfId="13" tableBorderDxfId="11" totalsRowBorderDxfId="10">
  <autoFilter ref="A28:J29"/>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dataCellStyle="Porcentaje">
      <calculatedColumnFormula>Tabla1[Física 
(E)]/Tabla1[Física
(C)]</calculatedColumnFormula>
    </tableColumn>
    <tableColumn id="8" name="Financiero _x000a_(%) _x000a_H=F/D" dataDxfId="0">
      <calculatedColumnFormula>Tabla1[Financiera 
 (F)]/Tabla1[Financiera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tabSelected="1" zoomScale="106" zoomScaleNormal="106" workbookViewId="0">
      <selection activeCell="L7" sqref="L7"/>
    </sheetView>
  </sheetViews>
  <sheetFormatPr baseColWidth="10" defaultColWidth="11.42578125" defaultRowHeight="15" x14ac:dyDescent="0.25"/>
  <cols>
    <col min="1" max="1" width="19.5703125" style="25" customWidth="1"/>
    <col min="2" max="2" width="8.5703125" style="25" customWidth="1"/>
    <col min="3" max="3" width="11.42578125" style="25" customWidth="1"/>
    <col min="4" max="4" width="14.85546875" style="25" customWidth="1"/>
    <col min="5" max="5" width="10.5703125" style="25" customWidth="1"/>
    <col min="6" max="6" width="13.85546875" style="25" customWidth="1"/>
    <col min="7" max="7" width="14" style="25" customWidth="1"/>
    <col min="8" max="8" width="16.28515625" style="25" customWidth="1"/>
    <col min="9" max="9" width="19.5703125" style="25" customWidth="1"/>
    <col min="10" max="10" width="14.85546875" style="25" customWidth="1"/>
    <col min="11" max="11" width="16.85546875" style="2" bestFit="1" customWidth="1"/>
    <col min="12" max="12" width="15.140625" bestFit="1" customWidth="1"/>
    <col min="13" max="13" width="19.140625" style="2" customWidth="1"/>
    <col min="14" max="14" width="18.28515625" customWidth="1"/>
    <col min="15" max="15" width="23" customWidth="1"/>
    <col min="17" max="17" width="14" bestFit="1" customWidth="1"/>
    <col min="18" max="18" width="15.140625" bestFit="1" customWidth="1"/>
  </cols>
  <sheetData>
    <row r="1" spans="1:10" ht="21.75" thickBot="1" x14ac:dyDescent="0.3">
      <c r="A1" s="1"/>
      <c r="B1" s="82" t="s">
        <v>59</v>
      </c>
      <c r="C1" s="83"/>
      <c r="D1" s="83"/>
      <c r="E1" s="83"/>
      <c r="F1" s="83"/>
      <c r="G1" s="83"/>
      <c r="H1" s="83"/>
      <c r="I1" s="83"/>
      <c r="J1" s="84"/>
    </row>
    <row r="2" spans="1:10" ht="21.75" thickBot="1" x14ac:dyDescent="0.3">
      <c r="A2" s="3"/>
      <c r="B2" s="85" t="s">
        <v>0</v>
      </c>
      <c r="C2" s="86"/>
      <c r="D2" s="85" t="s">
        <v>1</v>
      </c>
      <c r="E2" s="86"/>
      <c r="F2" s="86"/>
      <c r="G2" s="86"/>
      <c r="H2" s="87"/>
      <c r="I2" s="30" t="s">
        <v>2</v>
      </c>
      <c r="J2" s="31" t="s">
        <v>3</v>
      </c>
    </row>
    <row r="3" spans="1:10" ht="21.75" thickBot="1" x14ac:dyDescent="0.3">
      <c r="A3" s="4"/>
      <c r="B3" s="88" t="s">
        <v>4</v>
      </c>
      <c r="C3" s="89"/>
      <c r="D3" s="88" t="s">
        <v>63</v>
      </c>
      <c r="E3" s="89"/>
      <c r="F3" s="89"/>
      <c r="G3" s="89"/>
      <c r="H3" s="90"/>
      <c r="I3" s="28">
        <v>45198</v>
      </c>
      <c r="J3" s="29">
        <v>0</v>
      </c>
    </row>
    <row r="4" spans="1:10" ht="9.75" customHeight="1" x14ac:dyDescent="0.25">
      <c r="A4" s="91"/>
      <c r="B4" s="92"/>
      <c r="C4" s="92"/>
      <c r="D4" s="93"/>
      <c r="E4" s="93"/>
      <c r="F4" s="93"/>
      <c r="G4" s="93"/>
      <c r="H4" s="93"/>
      <c r="I4" s="92"/>
      <c r="J4" s="94"/>
    </row>
    <row r="5" spans="1:10" ht="3" customHeight="1" x14ac:dyDescent="0.25">
      <c r="A5" s="95"/>
      <c r="B5" s="96"/>
      <c r="C5" s="96"/>
      <c r="D5" s="96"/>
      <c r="E5" s="96"/>
      <c r="F5" s="96"/>
      <c r="G5" s="96"/>
      <c r="H5" s="96"/>
      <c r="I5" s="96"/>
      <c r="J5" s="97"/>
    </row>
    <row r="6" spans="1:10" ht="15.75" x14ac:dyDescent="0.25">
      <c r="A6" s="55" t="s">
        <v>60</v>
      </c>
      <c r="B6" s="56"/>
      <c r="C6" s="56"/>
      <c r="D6" s="56"/>
      <c r="E6" s="56"/>
      <c r="F6" s="56"/>
      <c r="G6" s="56"/>
      <c r="H6" s="56"/>
      <c r="I6" s="56"/>
      <c r="J6" s="57"/>
    </row>
    <row r="7" spans="1:10" ht="15.75" x14ac:dyDescent="0.25">
      <c r="A7" s="58" t="s">
        <v>5</v>
      </c>
      <c r="B7" s="59"/>
      <c r="C7" s="59"/>
      <c r="D7" s="59"/>
      <c r="E7" s="59"/>
      <c r="F7" s="59"/>
      <c r="G7" s="59"/>
      <c r="H7" s="59"/>
      <c r="I7" s="59"/>
      <c r="J7" s="60"/>
    </row>
    <row r="8" spans="1:10" ht="15" customHeight="1" x14ac:dyDescent="0.25">
      <c r="A8" s="5" t="s">
        <v>6</v>
      </c>
      <c r="B8" s="79" t="s">
        <v>7</v>
      </c>
      <c r="C8" s="80"/>
      <c r="D8" s="80"/>
      <c r="E8" s="80"/>
      <c r="F8" s="80"/>
      <c r="G8" s="80"/>
      <c r="H8" s="80"/>
      <c r="I8" s="80"/>
      <c r="J8" s="81"/>
    </row>
    <row r="9" spans="1:10" ht="15" customHeight="1" x14ac:dyDescent="0.25">
      <c r="A9" s="6" t="s">
        <v>8</v>
      </c>
      <c r="B9" s="79" t="s">
        <v>9</v>
      </c>
      <c r="C9" s="80"/>
      <c r="D9" s="80"/>
      <c r="E9" s="80"/>
      <c r="F9" s="80"/>
      <c r="G9" s="80"/>
      <c r="H9" s="80"/>
      <c r="I9" s="80"/>
      <c r="J9" s="81"/>
    </row>
    <row r="10" spans="1:10" ht="15" customHeight="1" x14ac:dyDescent="0.25">
      <c r="A10" s="6" t="s">
        <v>10</v>
      </c>
      <c r="B10" s="79" t="s">
        <v>11</v>
      </c>
      <c r="C10" s="80"/>
      <c r="D10" s="80"/>
      <c r="E10" s="80"/>
      <c r="F10" s="80"/>
      <c r="G10" s="80"/>
      <c r="H10" s="80"/>
      <c r="I10" s="80"/>
      <c r="J10" s="81"/>
    </row>
    <row r="11" spans="1:10" ht="31.5" customHeight="1" x14ac:dyDescent="0.25">
      <c r="A11" s="5" t="s">
        <v>12</v>
      </c>
      <c r="B11" s="49" t="s">
        <v>13</v>
      </c>
      <c r="C11" s="76"/>
      <c r="D11" s="76"/>
      <c r="E11" s="76"/>
      <c r="F11" s="76"/>
      <c r="G11" s="76"/>
      <c r="H11" s="76"/>
      <c r="I11" s="76"/>
      <c r="J11" s="77"/>
    </row>
    <row r="12" spans="1:10" ht="50.25" customHeight="1" x14ac:dyDescent="0.25">
      <c r="A12" s="5" t="s">
        <v>14</v>
      </c>
      <c r="B12" s="49" t="s">
        <v>15</v>
      </c>
      <c r="C12" s="76"/>
      <c r="D12" s="76"/>
      <c r="E12" s="76"/>
      <c r="F12" s="76"/>
      <c r="G12" s="76"/>
      <c r="H12" s="76"/>
      <c r="I12" s="76"/>
      <c r="J12" s="77"/>
    </row>
    <row r="13" spans="1:10" ht="15.75" x14ac:dyDescent="0.25">
      <c r="A13" s="55" t="s">
        <v>16</v>
      </c>
      <c r="B13" s="56"/>
      <c r="C13" s="56"/>
      <c r="D13" s="56"/>
      <c r="E13" s="56"/>
      <c r="F13" s="56"/>
      <c r="G13" s="56"/>
      <c r="H13" s="56"/>
      <c r="I13" s="56"/>
      <c r="J13" s="57"/>
    </row>
    <row r="14" spans="1:10" ht="21.75" customHeight="1" x14ac:dyDescent="0.25">
      <c r="A14" s="5" t="s">
        <v>17</v>
      </c>
      <c r="B14" s="7">
        <v>2</v>
      </c>
      <c r="C14" s="78" t="str">
        <f>IFERROR(VLOOKUP(B14,'[1]Validacion datos'!A2:B5,2,FALSE),"")</f>
        <v>DESARROLLO SOCIAL</v>
      </c>
      <c r="D14" s="78"/>
      <c r="E14" s="78"/>
      <c r="F14" s="78"/>
      <c r="G14" s="78"/>
      <c r="H14" s="78"/>
      <c r="I14" s="78"/>
      <c r="J14" s="78"/>
    </row>
    <row r="15" spans="1:10" ht="24.75" customHeight="1" x14ac:dyDescent="0.25">
      <c r="A15" s="5" t="s">
        <v>18</v>
      </c>
      <c r="B15" s="8">
        <v>2.2999999999999998</v>
      </c>
      <c r="C15" s="78" t="str">
        <f>IFERROR(VLOOKUP(B15,'[1]Validacion datos'!A8:B26,2,FALSE),"")</f>
        <v>Igualdad de derechos y oportunidades</v>
      </c>
      <c r="D15" s="78"/>
      <c r="E15" s="78"/>
      <c r="F15" s="78"/>
      <c r="G15" s="78"/>
      <c r="H15" s="78"/>
      <c r="I15" s="78"/>
      <c r="J15" s="78"/>
    </row>
    <row r="16" spans="1:10" ht="26.25" customHeight="1" x14ac:dyDescent="0.25">
      <c r="A16" s="37" t="s">
        <v>19</v>
      </c>
      <c r="B16" s="9" t="s">
        <v>20</v>
      </c>
      <c r="C16" s="78" t="str">
        <f>IFERROR(VLOOKUP(B16,'[1]Validacion datos'!D8:E64,2,FALSE),"")</f>
        <v>Disminuir la pobreza mediante un efectivo y eficiente sistema de protección social, que tome en cuenta las necesidades y vulnerabilidades a lo largo del ciclo de vida</v>
      </c>
      <c r="D16" s="78"/>
      <c r="E16" s="78"/>
      <c r="F16" s="78"/>
      <c r="G16" s="78"/>
      <c r="H16" s="78"/>
      <c r="I16" s="78"/>
      <c r="J16" s="78"/>
    </row>
    <row r="17" spans="1:15" ht="15.75" x14ac:dyDescent="0.25">
      <c r="A17" s="55" t="s">
        <v>21</v>
      </c>
      <c r="B17" s="56"/>
      <c r="C17" s="56"/>
      <c r="D17" s="56"/>
      <c r="E17" s="56"/>
      <c r="F17" s="56"/>
      <c r="G17" s="56"/>
      <c r="H17" s="56"/>
      <c r="I17" s="56"/>
      <c r="J17" s="57"/>
    </row>
    <row r="18" spans="1:15" ht="25.5" customHeight="1" x14ac:dyDescent="0.25">
      <c r="A18" s="5" t="s">
        <v>22</v>
      </c>
      <c r="B18" s="49" t="s">
        <v>23</v>
      </c>
      <c r="C18" s="49"/>
      <c r="D18" s="49"/>
      <c r="E18" s="49"/>
      <c r="F18" s="49"/>
      <c r="G18" s="49"/>
      <c r="H18" s="49"/>
      <c r="I18" s="49"/>
      <c r="J18" s="50"/>
    </row>
    <row r="19" spans="1:15" ht="29.25" customHeight="1" x14ac:dyDescent="0.25">
      <c r="A19" s="10" t="s">
        <v>24</v>
      </c>
      <c r="B19" s="49" t="s">
        <v>25</v>
      </c>
      <c r="C19" s="49"/>
      <c r="D19" s="49"/>
      <c r="E19" s="49"/>
      <c r="F19" s="49"/>
      <c r="G19" s="49"/>
      <c r="H19" s="49"/>
      <c r="I19" s="49"/>
      <c r="J19" s="50"/>
    </row>
    <row r="20" spans="1:15" ht="30" customHeight="1" x14ac:dyDescent="0.25">
      <c r="A20" s="10" t="s">
        <v>26</v>
      </c>
      <c r="B20" s="49" t="s">
        <v>27</v>
      </c>
      <c r="C20" s="49"/>
      <c r="D20" s="49"/>
      <c r="E20" s="49"/>
      <c r="F20" s="49"/>
      <c r="G20" s="49"/>
      <c r="H20" s="49"/>
      <c r="I20" s="49"/>
      <c r="J20" s="50"/>
    </row>
    <row r="21" spans="1:15" ht="45.75" customHeight="1" x14ac:dyDescent="0.25">
      <c r="A21" s="10" t="s">
        <v>28</v>
      </c>
      <c r="B21" s="49" t="s">
        <v>64</v>
      </c>
      <c r="C21" s="49"/>
      <c r="D21" s="49"/>
      <c r="E21" s="49"/>
      <c r="F21" s="49"/>
      <c r="G21" s="49"/>
      <c r="H21" s="49"/>
      <c r="I21" s="49"/>
      <c r="J21" s="50"/>
    </row>
    <row r="22" spans="1:15" ht="15.75" x14ac:dyDescent="0.25">
      <c r="A22" s="55" t="s">
        <v>29</v>
      </c>
      <c r="B22" s="56"/>
      <c r="C22" s="56"/>
      <c r="D22" s="56"/>
      <c r="E22" s="56"/>
      <c r="F22" s="56"/>
      <c r="G22" s="56"/>
      <c r="H22" s="56"/>
      <c r="I22" s="56"/>
      <c r="J22" s="57"/>
    </row>
    <row r="23" spans="1:15" ht="15.75" x14ac:dyDescent="0.25">
      <c r="A23" s="58" t="s">
        <v>30</v>
      </c>
      <c r="B23" s="59"/>
      <c r="C23" s="59"/>
      <c r="D23" s="59"/>
      <c r="E23" s="59"/>
      <c r="F23" s="59"/>
      <c r="G23" s="59"/>
      <c r="H23" s="59"/>
      <c r="I23" s="59"/>
      <c r="J23" s="60"/>
    </row>
    <row r="24" spans="1:15" ht="15" customHeight="1" x14ac:dyDescent="0.25">
      <c r="A24" s="61" t="s">
        <v>31</v>
      </c>
      <c r="B24" s="62"/>
      <c r="C24" s="63" t="s">
        <v>32</v>
      </c>
      <c r="D24" s="64"/>
      <c r="E24" s="64"/>
      <c r="F24" s="64" t="s">
        <v>33</v>
      </c>
      <c r="G24" s="64"/>
      <c r="H24" s="62"/>
      <c r="I24" s="63" t="s">
        <v>34</v>
      </c>
      <c r="J24" s="65"/>
    </row>
    <row r="25" spans="1:15" ht="23.25" customHeight="1" x14ac:dyDescent="0.25">
      <c r="A25" s="66">
        <v>4518983011</v>
      </c>
      <c r="B25" s="67"/>
      <c r="C25" s="68">
        <v>4750434606.3999996</v>
      </c>
      <c r="D25" s="69"/>
      <c r="E25" s="70"/>
      <c r="F25" s="68">
        <f>553857330.27+760242258.15+784542586.05</f>
        <v>2098642174.47</v>
      </c>
      <c r="G25" s="69"/>
      <c r="H25" s="70"/>
      <c r="I25" s="71">
        <f>+F25/C25</f>
        <v>0.44177898410444694</v>
      </c>
      <c r="J25" s="72"/>
      <c r="N25" s="26"/>
    </row>
    <row r="26" spans="1:15" ht="15.75" x14ac:dyDescent="0.25">
      <c r="A26" s="58" t="s">
        <v>35</v>
      </c>
      <c r="B26" s="59"/>
      <c r="C26" s="59"/>
      <c r="D26" s="59"/>
      <c r="E26" s="59"/>
      <c r="F26" s="59"/>
      <c r="G26" s="59"/>
      <c r="H26" s="59"/>
      <c r="I26" s="59"/>
      <c r="J26" s="60"/>
      <c r="N26" s="26"/>
    </row>
    <row r="27" spans="1:15" x14ac:dyDescent="0.25">
      <c r="A27" s="11"/>
      <c r="B27"/>
      <c r="C27" s="73" t="s">
        <v>36</v>
      </c>
      <c r="D27" s="74"/>
      <c r="E27" s="73" t="s">
        <v>61</v>
      </c>
      <c r="F27" s="74"/>
      <c r="G27" s="73" t="s">
        <v>62</v>
      </c>
      <c r="H27" s="73"/>
      <c r="I27" s="73" t="s">
        <v>37</v>
      </c>
      <c r="J27" s="75"/>
      <c r="N27" s="26"/>
    </row>
    <row r="28" spans="1:15" ht="38.25" x14ac:dyDescent="0.25">
      <c r="A28" s="12" t="s">
        <v>38</v>
      </c>
      <c r="B28" s="13" t="s">
        <v>39</v>
      </c>
      <c r="C28" s="13" t="s">
        <v>40</v>
      </c>
      <c r="D28" s="13" t="s">
        <v>41</v>
      </c>
      <c r="E28" s="13" t="s">
        <v>42</v>
      </c>
      <c r="F28" s="13" t="s">
        <v>43</v>
      </c>
      <c r="G28" s="13" t="s">
        <v>44</v>
      </c>
      <c r="H28" s="13" t="s">
        <v>45</v>
      </c>
      <c r="I28" s="13" t="s">
        <v>46</v>
      </c>
      <c r="J28" s="14" t="s">
        <v>47</v>
      </c>
    </row>
    <row r="29" spans="1:15" ht="53.25" customHeight="1" x14ac:dyDescent="0.25">
      <c r="A29" s="15" t="s">
        <v>48</v>
      </c>
      <c r="B29" s="16" t="s">
        <v>49</v>
      </c>
      <c r="C29" s="17">
        <v>1671437</v>
      </c>
      <c r="D29" s="18">
        <v>4518983011</v>
      </c>
      <c r="E29" s="27">
        <v>504776</v>
      </c>
      <c r="F29" s="38">
        <v>1360710539.97</v>
      </c>
      <c r="G29" s="19">
        <v>508127</v>
      </c>
      <c r="H29" s="18">
        <v>784542586.04999995</v>
      </c>
      <c r="I29" s="20">
        <f>Tabla1[Física 
(E)]/Tabla1[Física
(C)]</f>
        <v>1.0066385882054614</v>
      </c>
      <c r="J29" s="21">
        <f>Tabla1[Financiera 
 (F)]/Tabla1[Financiera
(D)]</f>
        <v>0.57656831707006329</v>
      </c>
    </row>
    <row r="30" spans="1:15" ht="19.5" customHeight="1" x14ac:dyDescent="0.25">
      <c r="A30" s="55" t="s">
        <v>50</v>
      </c>
      <c r="B30" s="56"/>
      <c r="C30" s="56"/>
      <c r="D30" s="56"/>
      <c r="E30" s="56"/>
      <c r="F30" s="56"/>
      <c r="G30" s="56"/>
      <c r="H30" s="56"/>
      <c r="I30" s="56"/>
      <c r="J30" s="57"/>
      <c r="N30" s="23"/>
      <c r="O30" s="26"/>
    </row>
    <row r="31" spans="1:15" ht="22.5" customHeight="1" x14ac:dyDescent="0.25">
      <c r="A31" s="46" t="s">
        <v>51</v>
      </c>
      <c r="B31" s="47"/>
      <c r="C31" s="47"/>
      <c r="D31" s="47"/>
      <c r="E31" s="47"/>
      <c r="F31" s="47"/>
      <c r="G31" s="47"/>
      <c r="H31" s="47"/>
      <c r="I31" s="47"/>
      <c r="J31" s="48"/>
      <c r="L31" s="26"/>
      <c r="O31" s="26"/>
    </row>
    <row r="32" spans="1:15" ht="25.5" customHeight="1" x14ac:dyDescent="0.25">
      <c r="A32" s="22" t="s">
        <v>52</v>
      </c>
      <c r="B32" s="49" t="s">
        <v>48</v>
      </c>
      <c r="C32" s="49"/>
      <c r="D32" s="49"/>
      <c r="E32" s="49"/>
      <c r="F32" s="49"/>
      <c r="G32" s="49"/>
      <c r="H32" s="49"/>
      <c r="I32" s="49"/>
      <c r="J32" s="50"/>
      <c r="L32" s="2"/>
      <c r="O32" s="26"/>
    </row>
    <row r="33" spans="1:20" ht="43.5" customHeight="1" x14ac:dyDescent="0.25">
      <c r="A33" s="22" t="s">
        <v>53</v>
      </c>
      <c r="B33" s="51" t="s">
        <v>54</v>
      </c>
      <c r="C33" s="51"/>
      <c r="D33" s="51"/>
      <c r="E33" s="51"/>
      <c r="F33" s="51"/>
      <c r="G33" s="51"/>
      <c r="H33" s="51"/>
      <c r="I33" s="51"/>
      <c r="J33" s="52"/>
      <c r="L33" s="49"/>
      <c r="M33" s="49"/>
      <c r="N33" s="49"/>
      <c r="O33" s="49"/>
      <c r="P33" s="49"/>
      <c r="Q33" s="49"/>
      <c r="R33" s="49"/>
      <c r="S33" s="49"/>
      <c r="T33" s="50"/>
    </row>
    <row r="34" spans="1:20" s="36" customFormat="1" ht="46.5" customHeight="1" x14ac:dyDescent="0.25">
      <c r="A34" s="33" t="s">
        <v>55</v>
      </c>
      <c r="B34" s="53" t="s">
        <v>66</v>
      </c>
      <c r="C34" s="53"/>
      <c r="D34" s="53"/>
      <c r="E34" s="53"/>
      <c r="F34" s="53"/>
      <c r="G34" s="53"/>
      <c r="H34" s="53"/>
      <c r="I34" s="53"/>
      <c r="J34" s="54"/>
      <c r="K34" s="34"/>
      <c r="L34" s="34"/>
      <c r="M34" s="34"/>
      <c r="N34" s="35"/>
      <c r="O34" s="35"/>
      <c r="R34" s="35"/>
    </row>
    <row r="35" spans="1:20" ht="112.5" customHeight="1" x14ac:dyDescent="0.25">
      <c r="A35" s="22" t="s">
        <v>56</v>
      </c>
      <c r="B35" s="53" t="s">
        <v>67</v>
      </c>
      <c r="C35" s="53"/>
      <c r="D35" s="53"/>
      <c r="E35" s="53"/>
      <c r="F35" s="53"/>
      <c r="G35" s="53"/>
      <c r="H35" s="53"/>
      <c r="I35" s="53"/>
      <c r="J35" s="54"/>
      <c r="L35" s="51"/>
      <c r="M35" s="51"/>
      <c r="N35" s="51"/>
      <c r="O35" s="51"/>
      <c r="P35" s="51"/>
      <c r="Q35" s="51"/>
      <c r="R35" s="51"/>
      <c r="S35" s="51"/>
      <c r="T35" s="52"/>
    </row>
    <row r="36" spans="1:20" ht="33" customHeight="1" x14ac:dyDescent="0.25">
      <c r="A36" s="55" t="s">
        <v>57</v>
      </c>
      <c r="B36" s="56"/>
      <c r="C36" s="56"/>
      <c r="D36" s="56"/>
      <c r="E36" s="56"/>
      <c r="F36" s="56"/>
      <c r="G36" s="56"/>
      <c r="H36" s="56"/>
      <c r="I36" s="56"/>
      <c r="J36" s="57"/>
      <c r="L36" s="23"/>
    </row>
    <row r="37" spans="1:20" ht="15.75" x14ac:dyDescent="0.25">
      <c r="A37" s="40" t="s">
        <v>58</v>
      </c>
      <c r="B37" s="41"/>
      <c r="C37" s="41"/>
      <c r="D37" s="41"/>
      <c r="E37" s="41"/>
      <c r="F37" s="41"/>
      <c r="G37" s="41"/>
      <c r="H37" s="41"/>
      <c r="I37" s="41"/>
      <c r="J37" s="42"/>
      <c r="L37" s="23"/>
    </row>
    <row r="38" spans="1:20" ht="24.75" customHeight="1" x14ac:dyDescent="0.25">
      <c r="A38" s="43"/>
      <c r="B38" s="44"/>
      <c r="C38" s="44"/>
      <c r="D38" s="44"/>
      <c r="E38" s="44"/>
      <c r="F38" s="44"/>
      <c r="G38" s="44"/>
      <c r="H38" s="44"/>
      <c r="I38" s="44"/>
      <c r="J38" s="45"/>
    </row>
    <row r="39" spans="1:20" ht="18" customHeight="1" x14ac:dyDescent="0.25">
      <c r="A39" s="24"/>
      <c r="B39" s="24"/>
      <c r="C39" s="24"/>
      <c r="D39" s="24"/>
      <c r="E39" s="24"/>
      <c r="F39" s="24"/>
      <c r="G39" s="24"/>
      <c r="H39" s="24"/>
      <c r="I39" s="24"/>
      <c r="J39" s="24"/>
    </row>
    <row r="41" spans="1:20" s="32" customFormat="1" ht="48" customHeight="1" x14ac:dyDescent="0.25">
      <c r="A41" s="39" t="s">
        <v>65</v>
      </c>
      <c r="B41" s="39"/>
      <c r="C41" s="39"/>
      <c r="D41" s="39"/>
      <c r="E41" s="39"/>
      <c r="F41" s="39"/>
      <c r="G41" s="39"/>
      <c r="H41" s="39"/>
      <c r="I41" s="39"/>
      <c r="J41" s="39"/>
    </row>
  </sheetData>
  <mergeCells count="50">
    <mergeCell ref="L35:T35"/>
    <mergeCell ref="L33:T33"/>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41:J41"/>
    <mergeCell ref="A37:J37"/>
    <mergeCell ref="A38:J38"/>
    <mergeCell ref="A31:J31"/>
    <mergeCell ref="B32:J32"/>
    <mergeCell ref="B33:J33"/>
    <mergeCell ref="B34:J34"/>
    <mergeCell ref="B35:J35"/>
    <mergeCell ref="A36:J36"/>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2:J32"/>
    <dataValidation allowBlank="1" showInputMessage="1" showErrorMessage="1" prompt="¿En qué consiste el producto? su objetivo" sqref="B33:J33"/>
    <dataValidation allowBlank="1" showInputMessage="1" showErrorMessage="1" prompt="1. Describir lo plasmado en el presupuesto_x000a_2. Describir lo alcanzado en términos financieros y de producción " sqref="B34:J34"/>
    <dataValidation allowBlank="1" showInputMessage="1" showErrorMessage="1" prompt="De existir desvío, explicar razones." sqref="B35:J35 L35:T35 L33:T33"/>
    <dataValidation allowBlank="1" showInputMessage="1" showErrorMessage="1" prompt="Oportunidades de mejora identificadas" sqref="A38:J39"/>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29"/>
    <dataValidation allowBlank="1" showInputMessage="1" showErrorMessage="1" prompt="Nombre del indicador" sqref="B28:B29"/>
    <dataValidation allowBlank="1" showInputMessage="1" showErrorMessage="1" prompt="Meta anual del indicador" sqref="C28:C29 E28"/>
    <dataValidation allowBlank="1" showInputMessage="1" showErrorMessage="1" prompt="Monto presupuestado para el producto" sqref="D28:D29 F28:F29"/>
    <dataValidation allowBlank="1" showInputMessage="1" showErrorMessage="1" prompt="Meta alcanzada en el trimestre" sqref="G28:G29"/>
    <dataValidation allowBlank="1" showInputMessage="1" showErrorMessage="1" prompt="Monto ejecutado en el trimestre" sqref="H28:H29"/>
  </dataValidations>
  <pageMargins left="0.23622047244094491" right="0.11811023622047245" top="0.37" bottom="0.11811023622047245" header="0.11811023622047245" footer="0.11811023622047245"/>
  <pageSetup scale="7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Evaluación  T3 2023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2023-10-16T13:58:59Z</dcterms:modified>
</cp:coreProperties>
</file>