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00EA21A5-AC4B-4891-BC99-55BCC903AB64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3 2023" sheetId="2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1" l="1"/>
  <c r="H19" i="21"/>
  <c r="H20" i="21"/>
  <c r="H23" i="21"/>
  <c r="H28" i="21"/>
  <c r="H38" i="21"/>
  <c r="H43" i="21"/>
  <c r="H50" i="21"/>
  <c r="H57" i="21"/>
  <c r="H60" i="21"/>
  <c r="H62" i="21"/>
  <c r="H68" i="21"/>
  <c r="H70" i="21"/>
  <c r="H76" i="21"/>
  <c r="H81" i="21"/>
  <c r="H89" i="21"/>
  <c r="H90" i="21"/>
  <c r="D68" i="21" l="1"/>
  <c r="G6" i="21"/>
  <c r="D23" i="21" l="1"/>
  <c r="D60" i="21" l="1"/>
  <c r="D90" i="21" l="1"/>
  <c r="D89" i="21"/>
  <c r="D76" i="21"/>
  <c r="F5" i="21" l="1"/>
  <c r="F6" i="21" s="1"/>
  <c r="F92" i="21"/>
  <c r="D57" i="21" l="1"/>
  <c r="D13" i="21" l="1"/>
  <c r="E5" i="21" l="1"/>
  <c r="E6" i="21" l="1"/>
  <c r="G92" i="21" l="1"/>
  <c r="E92" i="21"/>
  <c r="H88" i="21"/>
  <c r="H87" i="21"/>
  <c r="H85" i="21"/>
  <c r="H84" i="21"/>
  <c r="H83" i="21"/>
  <c r="H82" i="21"/>
  <c r="D81" i="21"/>
  <c r="H80" i="21"/>
  <c r="H79" i="21"/>
  <c r="H78" i="21"/>
  <c r="H77" i="21"/>
  <c r="H75" i="21"/>
  <c r="H73" i="21"/>
  <c r="H72" i="21"/>
  <c r="H71" i="21"/>
  <c r="D70" i="21"/>
  <c r="H67" i="21"/>
  <c r="H66" i="21"/>
  <c r="H65" i="21"/>
  <c r="H64" i="21"/>
  <c r="H63" i="21"/>
  <c r="D62" i="21"/>
  <c r="H61" i="21"/>
  <c r="H59" i="21"/>
  <c r="H58" i="21"/>
  <c r="H56" i="21"/>
  <c r="H55" i="21"/>
  <c r="H54" i="21"/>
  <c r="H51" i="21"/>
  <c r="D50" i="21"/>
  <c r="H45" i="21"/>
  <c r="H44" i="21"/>
  <c r="D43" i="21"/>
  <c r="H41" i="21"/>
  <c r="D38" i="21"/>
  <c r="H37" i="21"/>
  <c r="H34" i="21"/>
  <c r="H32" i="21"/>
  <c r="H31" i="21"/>
  <c r="H29" i="21"/>
  <c r="D28" i="21"/>
  <c r="H27" i="21"/>
  <c r="H26" i="21"/>
  <c r="H25" i="21"/>
  <c r="H22" i="21"/>
  <c r="H21" i="21"/>
  <c r="D20" i="21"/>
  <c r="D19" i="21"/>
  <c r="H15" i="21"/>
  <c r="H14" i="21"/>
  <c r="H12" i="21"/>
  <c r="H11" i="21"/>
  <c r="H9" i="21"/>
  <c r="H8" i="21"/>
  <c r="H39" i="21" l="1"/>
  <c r="H53" i="21"/>
  <c r="H17" i="21"/>
  <c r="H30" i="21"/>
  <c r="H42" i="21"/>
  <c r="H69" i="21"/>
  <c r="H36" i="21"/>
  <c r="H16" i="21"/>
  <c r="H49" i="21"/>
  <c r="H40" i="21"/>
  <c r="H33" i="21"/>
  <c r="H46" i="21"/>
  <c r="H47" i="21"/>
  <c r="H52" i="21"/>
  <c r="H5" i="21"/>
  <c r="D5" i="21" s="1"/>
  <c r="H18" i="21"/>
  <c r="H7" i="21"/>
  <c r="H10" i="21"/>
  <c r="H24" i="21"/>
  <c r="H35" i="21"/>
  <c r="H48" i="21"/>
  <c r="H74" i="21"/>
  <c r="D74" i="21" s="1"/>
  <c r="H86" i="21"/>
  <c r="H6" i="21" l="1"/>
  <c r="H92" i="21"/>
  <c r="D75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D72" i="21"/>
  <c r="D32" i="21"/>
  <c r="D25" i="21"/>
  <c r="D33" i="21"/>
  <c r="D91" i="21" l="1"/>
  <c r="D92" i="21" s="1"/>
  <c r="D93" i="21"/>
</calcChain>
</file>

<file path=xl/sharedStrings.xml><?xml version="1.0" encoding="utf-8"?>
<sst xmlns="http://schemas.openxmlformats.org/spreadsheetml/2006/main" count="94" uniqueCount="94">
  <si>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</si>
  <si>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</si>
  <si>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</si>
  <si>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</si>
  <si>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</si>
  <si>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</si>
  <si>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</si>
  <si>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</si>
  <si>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</si>
  <si>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</si>
  <si>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</si>
  <si>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</si>
  <si>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</si>
  <si>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</si>
  <si>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</si>
  <si>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</si>
  <si>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</si>
  <si>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</si>
  <si>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</si>
  <si>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</si>
  <si>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</si>
  <si>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</si>
  <si>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</si>
  <si>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</si>
  <si>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</si>
  <si>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</si>
  <si>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</si>
  <si>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</si>
  <si>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</si>
  <si>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</si>
  <si>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</si>
  <si>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</si>
  <si>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</si>
  <si>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</si>
  <si>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</si>
  <si>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</si>
  <si>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</si>
  <si>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</si>
  <si>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</si>
  <si>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</si>
  <si>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</si>
  <si>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</si>
  <si>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</si>
  <si>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</si>
  <si>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</si>
  <si>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</si>
  <si>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>JULIO</t>
  </si>
  <si>
    <t>AGOSTO</t>
  </si>
  <si>
    <t>TOTAL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</si>
  <si>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</si>
  <si>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</si>
  <si>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</si>
  <si>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</si>
  <si>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</si>
  <si>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</si>
  <si>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</si>
  <si>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</si>
  <si>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</si>
  <si>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</si>
  <si>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</si>
  <si>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</si>
  <si>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</si>
  <si>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</si>
  <si>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</si>
  <si>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</si>
  <si>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</si>
  <si>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</si>
  <si>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</si>
  <si>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</si>
  <si>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</si>
  <si>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</si>
  <si>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</si>
  <si>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</si>
  <si>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</si>
  <si>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</si>
  <si>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</si>
  <si>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</si>
  <si>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</si>
  <si>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</si>
  <si>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</si>
  <si>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</si>
  <si>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</si>
  <si>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</si>
  <si>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</si>
  <si>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 xml:space="preserve">Robert R. Cabral 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</si>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</sst>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1" applyFont="1"/>
    <xf numFmtId="164" fontId="0" fillId="6" borderId="1" xfId="0" applyNumberFormat="1" applyFill="1" applyBorder="1"/>
    <xf numFmtId="164" fontId="0" fillId="7" borderId="1" xfId="0" applyNumberFormat="1" applyFill="1" applyBorder="1"/>
    <xf numFmtId="164" fontId="0" fillId="6" borderId="0" xfId="0" applyNumberFormat="1" applyFill="1" applyBorder="1"/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3" fontId="2" fillId="6" borderId="12" xfId="0" applyNumberFormat="1" applyFont="1" applyFill="1" applyBorder="1" applyAlignment="1">
      <alignment horizontal="right" vertical="top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0" fontId="1" fillId="2" borderId="1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top" wrapText="1"/>
    </xf>
    <xf numFmtId="164" fontId="0" fillId="7" borderId="1" xfId="0" applyNumberFormat="1" applyFill="1" applyBorder="1" applyAlignment="1"/>
    <xf numFmtId="0" fontId="2" fillId="6" borderId="5" xfId="0" applyFont="1" applyFill="1" applyBorder="1" applyAlignment="1">
      <alignment horizontal="justify"/>
    </xf>
    <xf numFmtId="3" fontId="2" fillId="6" borderId="6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justify"/>
    </xf>
    <xf numFmtId="3" fontId="2" fillId="4" borderId="6" xfId="0" applyNumberFormat="1" applyFont="1" applyFill="1" applyBorder="1" applyAlignment="1">
      <alignment horizontal="right" vertical="top"/>
    </xf>
    <xf numFmtId="164" fontId="0" fillId="6" borderId="2" xfId="0" applyNumberFormat="1" applyFill="1" applyBorder="1"/>
    <xf numFmtId="0" fontId="2" fillId="6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3" fontId="3" fillId="2" borderId="3" xfId="0" applyNumberFormat="1" applyFont="1" applyFill="1" applyBorder="1" applyAlignment="1">
      <alignment horizontal="right" vertical="top"/>
    </xf>
    <xf numFmtId="164" fontId="0" fillId="7" borderId="2" xfId="0" applyNumberFormat="1" applyFill="1" applyBorder="1"/>
    <xf numFmtId="0" fontId="3" fillId="6" borderId="0" xfId="0" applyFont="1" applyFill="1" applyBorder="1" applyAlignment="1">
      <alignment horizontal="justify" vertical="top"/>
    </xf>
    <xf numFmtId="3" fontId="3" fillId="6" borderId="0" xfId="0" applyNumberFormat="1" applyFont="1" applyFill="1" applyBorder="1" applyAlignment="1">
      <alignment horizontal="right" vertical="top"/>
    </xf>
    <xf numFmtId="43" fontId="0" fillId="7" borderId="1" xfId="1" applyFont="1" applyFill="1" applyBorder="1"/>
    <xf numFmtId="164" fontId="0" fillId="0" borderId="1" xfId="0" applyNumberForma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6" borderId="15" xfId="0" applyNumberFormat="1" applyFill="1" applyBorder="1" applyAlignment="1">
      <alignment vertical="top"/>
    </xf>
    <xf numFmtId="164" fontId="0" fillId="0" borderId="15" xfId="0" applyNumberFormat="1" applyBorder="1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produccion%20Enero-Junio%202023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produccion%20Enero-Junio%202023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/>
      <sheetData sheetId="1"/>
      <sheetData sheetId="2"/>
      <sheetData sheetId="3">
        <row r="5">
          <cell r="L5">
            <v>220442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/>
      <sheetData sheetId="1"/>
      <sheetData sheetId="2"/>
      <sheetData sheetId="3">
        <row r="5">
          <cell r="M5">
            <v>267717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93"/>
  <sheetViews>
    <sheetView tabSelected="1" topLeftCell="B85" workbookViewId="0">
      <selection activeCell="K100" sqref="K100"/>
    </sheetView>
  </sheetViews>
  <sheetFormatPr baseColWidth="10" defaultRowHeight="15" x14ac:dyDescent="0.25"/>
  <cols>
    <col min="1" max="1" width="0" hidden="1" customWidth="1"/>
    <col min="2" max="2" width="3.5703125" customWidth="1"/>
    <col min="3" max="3" width="25.140625" style="8" customWidth="1"/>
    <col min="4" max="4" width="13.7109375" style="8" customWidth="1"/>
    <col min="5" max="5" width="16.42578125" customWidth="1"/>
    <col min="6" max="6" width="16.5703125" customWidth="1"/>
    <col min="7" max="7" width="15.140625" customWidth="1"/>
    <col min="8" max="8" width="16.85546875" customWidth="1"/>
  </cols>
  <sheetData>
    <row r="2" spans="2:8" ht="15.75" thickBot="1" x14ac:dyDescent="0.3">
      <c r="E2" s="4"/>
      <c r="F2" s="3"/>
      <c r="G2" s="4"/>
      <c r="H2" s="4"/>
    </row>
    <row r="3" spans="2:8" ht="15.75" thickBot="1" x14ac:dyDescent="0.3">
      <c r="C3" s="37" t="s">
        <v>56</v>
      </c>
      <c r="D3" s="38"/>
    </row>
    <row r="4" spans="2:8" ht="15.75" thickBot="1" x14ac:dyDescent="0.3">
      <c r="C4" s="39" t="s">
        <v>0</v>
      </c>
      <c r="D4" s="40"/>
      <c r="E4" s="9" t="s">
        <v>46</v>
      </c>
      <c r="F4" s="10" t="s">
        <v>47</v>
      </c>
      <c r="G4" s="11" t="s">
        <v>59</v>
      </c>
      <c r="H4" s="9" t="s">
        <v>48</v>
      </c>
    </row>
    <row r="5" spans="2:8" ht="15.75" thickBot="1" x14ac:dyDescent="0.3">
      <c r="C5" s="12" t="s">
        <v>1</v>
      </c>
      <c r="D5" s="13">
        <f>+H5</f>
        <v>748725</v>
      </c>
      <c r="E5" s="15">
        <f>+'[1]BENEFICIARIO PR.TRIMESTRE'!$L$5</f>
        <v>220442</v>
      </c>
      <c r="F5" s="14">
        <f>+'[2]BENEFICIARIO PR.TRIMESTRE'!$M$5</f>
        <v>267717</v>
      </c>
      <c r="G5" s="15">
        <v>260566</v>
      </c>
      <c r="H5" s="1">
        <f t="shared" ref="H5:H36" si="0">SUM(E5:G5)</f>
        <v>748725</v>
      </c>
    </row>
    <row r="6" spans="2:8" x14ac:dyDescent="0.25">
      <c r="C6" s="16" t="s">
        <v>2</v>
      </c>
      <c r="D6" s="17"/>
      <c r="E6" s="18">
        <f t="shared" ref="E6:G6" si="1">SUM(E5)</f>
        <v>220442</v>
      </c>
      <c r="F6" s="18">
        <f t="shared" si="1"/>
        <v>267717</v>
      </c>
      <c r="G6" s="18">
        <f t="shared" si="1"/>
        <v>260566</v>
      </c>
      <c r="H6" s="6">
        <f t="shared" si="0"/>
        <v>748725</v>
      </c>
    </row>
    <row r="7" spans="2:8" x14ac:dyDescent="0.25">
      <c r="B7">
        <v>1</v>
      </c>
      <c r="C7" s="19" t="s">
        <v>3</v>
      </c>
      <c r="D7" s="20">
        <f>+H7</f>
        <v>1188433</v>
      </c>
      <c r="E7" s="1">
        <v>396119</v>
      </c>
      <c r="F7" s="1">
        <v>403333</v>
      </c>
      <c r="G7" s="1">
        <v>388981</v>
      </c>
      <c r="H7" s="1">
        <f t="shared" si="0"/>
        <v>1188433</v>
      </c>
    </row>
    <row r="8" spans="2:8" x14ac:dyDescent="0.25">
      <c r="B8">
        <v>2</v>
      </c>
      <c r="C8" s="21" t="s">
        <v>4</v>
      </c>
      <c r="D8" s="22">
        <f t="shared" ref="D8:D90" si="2">+H8</f>
        <v>213267</v>
      </c>
      <c r="E8" s="5">
        <v>81161</v>
      </c>
      <c r="F8" s="1">
        <v>64467</v>
      </c>
      <c r="G8" s="1">
        <v>67639</v>
      </c>
      <c r="H8" s="1">
        <f t="shared" si="0"/>
        <v>213267</v>
      </c>
    </row>
    <row r="9" spans="2:8" s="8" customFormat="1" x14ac:dyDescent="0.25">
      <c r="B9">
        <v>3</v>
      </c>
      <c r="C9" s="24" t="s">
        <v>5</v>
      </c>
      <c r="D9" s="20">
        <f t="shared" si="2"/>
        <v>288499</v>
      </c>
      <c r="E9" s="32">
        <v>98387</v>
      </c>
      <c r="F9" s="31">
        <v>103006</v>
      </c>
      <c r="G9" s="1">
        <v>87106</v>
      </c>
      <c r="H9" s="1">
        <f t="shared" si="0"/>
        <v>288499</v>
      </c>
    </row>
    <row r="10" spans="2:8" x14ac:dyDescent="0.25">
      <c r="B10">
        <v>4</v>
      </c>
      <c r="C10" s="21" t="s">
        <v>6</v>
      </c>
      <c r="D10" s="22">
        <f t="shared" si="2"/>
        <v>219688</v>
      </c>
      <c r="E10" s="5">
        <v>76069</v>
      </c>
      <c r="F10" s="1">
        <v>80402</v>
      </c>
      <c r="G10" s="1">
        <v>63217</v>
      </c>
      <c r="H10" s="1">
        <f t="shared" si="0"/>
        <v>219688</v>
      </c>
    </row>
    <row r="11" spans="2:8" s="8" customFormat="1" x14ac:dyDescent="0.25">
      <c r="B11">
        <v>5</v>
      </c>
      <c r="C11" s="24" t="s">
        <v>7</v>
      </c>
      <c r="D11" s="20">
        <f t="shared" si="2"/>
        <v>225104</v>
      </c>
      <c r="E11" s="32">
        <v>77490</v>
      </c>
      <c r="F11" s="31">
        <v>75038</v>
      </c>
      <c r="G11" s="1">
        <v>72576</v>
      </c>
      <c r="H11" s="1">
        <f t="shared" si="0"/>
        <v>225104</v>
      </c>
    </row>
    <row r="12" spans="2:8" x14ac:dyDescent="0.25">
      <c r="B12">
        <v>6</v>
      </c>
      <c r="C12" s="21" t="s">
        <v>8</v>
      </c>
      <c r="D12" s="22">
        <f t="shared" si="2"/>
        <v>291460</v>
      </c>
      <c r="E12" s="5">
        <v>100356</v>
      </c>
      <c r="F12" s="1">
        <v>101197</v>
      </c>
      <c r="G12" s="1">
        <v>89907</v>
      </c>
      <c r="H12" s="1">
        <f t="shared" si="0"/>
        <v>291460</v>
      </c>
    </row>
    <row r="13" spans="2:8" s="8" customFormat="1" x14ac:dyDescent="0.25">
      <c r="B13">
        <v>7</v>
      </c>
      <c r="C13" s="24" t="s">
        <v>84</v>
      </c>
      <c r="D13" s="20">
        <f>+H13</f>
        <v>30094</v>
      </c>
      <c r="E13" s="32">
        <v>6724</v>
      </c>
      <c r="F13" s="31">
        <v>10090</v>
      </c>
      <c r="G13" s="1">
        <v>13280</v>
      </c>
      <c r="H13" s="1">
        <f t="shared" si="0"/>
        <v>30094</v>
      </c>
    </row>
    <row r="14" spans="2:8" x14ac:dyDescent="0.25">
      <c r="B14">
        <v>8</v>
      </c>
      <c r="C14" s="21" t="s">
        <v>9</v>
      </c>
      <c r="D14" s="22">
        <f t="shared" si="2"/>
        <v>169864</v>
      </c>
      <c r="E14" s="5">
        <v>60236</v>
      </c>
      <c r="F14" s="1">
        <v>55107</v>
      </c>
      <c r="G14" s="1">
        <v>54521</v>
      </c>
      <c r="H14" s="1">
        <f t="shared" si="0"/>
        <v>169864</v>
      </c>
    </row>
    <row r="15" spans="2:8" x14ac:dyDescent="0.25">
      <c r="B15">
        <v>9</v>
      </c>
      <c r="C15" s="24" t="s">
        <v>10</v>
      </c>
      <c r="D15" s="20">
        <f t="shared" si="2"/>
        <v>166102</v>
      </c>
      <c r="E15" s="5">
        <v>61484</v>
      </c>
      <c r="F15" s="1">
        <v>60912</v>
      </c>
      <c r="G15" s="1">
        <v>43706</v>
      </c>
      <c r="H15" s="1">
        <f t="shared" si="0"/>
        <v>166102</v>
      </c>
    </row>
    <row r="16" spans="2:8" x14ac:dyDescent="0.25">
      <c r="B16">
        <v>10</v>
      </c>
      <c r="C16" s="21" t="s">
        <v>71</v>
      </c>
      <c r="D16" s="22">
        <f>+H16</f>
        <v>71280</v>
      </c>
      <c r="E16" s="23">
        <v>20800</v>
      </c>
      <c r="F16" s="2">
        <v>25480</v>
      </c>
      <c r="G16" s="1">
        <v>25000</v>
      </c>
      <c r="H16" s="1">
        <f t="shared" si="0"/>
        <v>71280</v>
      </c>
    </row>
    <row r="17" spans="2:8" s="8" customFormat="1" x14ac:dyDescent="0.25">
      <c r="B17">
        <v>11</v>
      </c>
      <c r="C17" s="24" t="s">
        <v>58</v>
      </c>
      <c r="D17" s="20">
        <f t="shared" si="2"/>
        <v>67497</v>
      </c>
      <c r="E17" s="32">
        <v>26194</v>
      </c>
      <c r="F17" s="31">
        <v>20092</v>
      </c>
      <c r="G17" s="1">
        <v>21211</v>
      </c>
      <c r="H17" s="1">
        <f t="shared" si="0"/>
        <v>67497</v>
      </c>
    </row>
    <row r="18" spans="2:8" x14ac:dyDescent="0.25">
      <c r="B18">
        <v>12</v>
      </c>
      <c r="C18" s="21" t="s">
        <v>69</v>
      </c>
      <c r="D18" s="22">
        <f t="shared" si="2"/>
        <v>132802</v>
      </c>
      <c r="E18" s="5">
        <v>37561</v>
      </c>
      <c r="F18" s="1">
        <v>0</v>
      </c>
      <c r="G18" s="1">
        <v>95241</v>
      </c>
      <c r="H18" s="1">
        <f t="shared" si="0"/>
        <v>132802</v>
      </c>
    </row>
    <row r="19" spans="2:8" x14ac:dyDescent="0.25">
      <c r="B19">
        <v>13</v>
      </c>
      <c r="C19" s="24" t="s">
        <v>80</v>
      </c>
      <c r="D19" s="20">
        <f t="shared" si="2"/>
        <v>42571</v>
      </c>
      <c r="E19" s="5">
        <v>15907</v>
      </c>
      <c r="F19" s="1">
        <v>14188</v>
      </c>
      <c r="G19" s="1">
        <v>12476</v>
      </c>
      <c r="H19" s="1">
        <f t="shared" si="0"/>
        <v>42571</v>
      </c>
    </row>
    <row r="20" spans="2:8" x14ac:dyDescent="0.25">
      <c r="B20">
        <v>14</v>
      </c>
      <c r="C20" s="21" t="s">
        <v>81</v>
      </c>
      <c r="D20" s="22">
        <f t="shared" si="2"/>
        <v>75386</v>
      </c>
      <c r="E20" s="5">
        <v>26636</v>
      </c>
      <c r="F20" s="1">
        <v>27687</v>
      </c>
      <c r="G20" s="1">
        <v>21063</v>
      </c>
      <c r="H20" s="1">
        <f t="shared" si="0"/>
        <v>75386</v>
      </c>
    </row>
    <row r="21" spans="2:8" x14ac:dyDescent="0.25">
      <c r="B21">
        <v>15</v>
      </c>
      <c r="C21" s="24" t="s">
        <v>13</v>
      </c>
      <c r="D21" s="20">
        <f t="shared" si="2"/>
        <v>55595</v>
      </c>
      <c r="E21" s="5">
        <v>18728</v>
      </c>
      <c r="F21" s="1">
        <v>19321</v>
      </c>
      <c r="G21" s="1">
        <v>17546</v>
      </c>
      <c r="H21" s="1">
        <f t="shared" si="0"/>
        <v>55595</v>
      </c>
    </row>
    <row r="22" spans="2:8" x14ac:dyDescent="0.25">
      <c r="B22">
        <v>16</v>
      </c>
      <c r="C22" s="21" t="s">
        <v>11</v>
      </c>
      <c r="D22" s="22">
        <f>+H22</f>
        <v>63889</v>
      </c>
      <c r="E22" s="5">
        <v>21249</v>
      </c>
      <c r="F22" s="1">
        <v>22976</v>
      </c>
      <c r="G22" s="1">
        <v>19664</v>
      </c>
      <c r="H22" s="1">
        <f t="shared" si="0"/>
        <v>63889</v>
      </c>
    </row>
    <row r="23" spans="2:8" x14ac:dyDescent="0.25">
      <c r="B23">
        <v>17</v>
      </c>
      <c r="C23" s="21" t="s">
        <v>92</v>
      </c>
      <c r="D23" s="22">
        <f>+H23</f>
        <v>0</v>
      </c>
      <c r="E23" s="5"/>
      <c r="F23" s="1"/>
      <c r="G23" s="1"/>
      <c r="H23" s="1">
        <f t="shared" si="0"/>
        <v>0</v>
      </c>
    </row>
    <row r="24" spans="2:8" s="8" customFormat="1" x14ac:dyDescent="0.25">
      <c r="B24">
        <v>18</v>
      </c>
      <c r="C24" s="24" t="s">
        <v>12</v>
      </c>
      <c r="D24" s="20">
        <f t="shared" si="2"/>
        <v>61926</v>
      </c>
      <c r="E24" s="32">
        <v>20188</v>
      </c>
      <c r="F24" s="31">
        <v>19857</v>
      </c>
      <c r="G24" s="1">
        <v>21881</v>
      </c>
      <c r="H24" s="1">
        <f t="shared" si="0"/>
        <v>61926</v>
      </c>
    </row>
    <row r="25" spans="2:8" x14ac:dyDescent="0.25">
      <c r="B25">
        <v>19</v>
      </c>
      <c r="C25" s="21" t="s">
        <v>14</v>
      </c>
      <c r="D25" s="22">
        <f t="shared" si="2"/>
        <v>40593</v>
      </c>
      <c r="E25" s="5">
        <v>11073</v>
      </c>
      <c r="F25" s="1">
        <v>15697</v>
      </c>
      <c r="G25" s="1">
        <v>13823</v>
      </c>
      <c r="H25" s="1">
        <f t="shared" si="0"/>
        <v>40593</v>
      </c>
    </row>
    <row r="26" spans="2:8" x14ac:dyDescent="0.25">
      <c r="B26">
        <v>20</v>
      </c>
      <c r="C26" s="24" t="s">
        <v>17</v>
      </c>
      <c r="D26" s="20">
        <f t="shared" si="2"/>
        <v>65441</v>
      </c>
      <c r="E26" s="5">
        <v>18982</v>
      </c>
      <c r="F26" s="1">
        <v>24052</v>
      </c>
      <c r="G26" s="1">
        <v>22407</v>
      </c>
      <c r="H26" s="1">
        <f t="shared" si="0"/>
        <v>65441</v>
      </c>
    </row>
    <row r="27" spans="2:8" x14ac:dyDescent="0.25">
      <c r="B27">
        <v>21</v>
      </c>
      <c r="C27" s="21" t="s">
        <v>55</v>
      </c>
      <c r="D27" s="22">
        <f t="shared" si="2"/>
        <v>110117</v>
      </c>
      <c r="E27" s="5">
        <v>35009</v>
      </c>
      <c r="F27" s="1">
        <v>38673</v>
      </c>
      <c r="G27" s="1">
        <v>36435</v>
      </c>
      <c r="H27" s="1">
        <f t="shared" si="0"/>
        <v>110117</v>
      </c>
    </row>
    <row r="28" spans="2:8" x14ac:dyDescent="0.25">
      <c r="B28">
        <v>22</v>
      </c>
      <c r="C28" s="24" t="s">
        <v>60</v>
      </c>
      <c r="D28" s="20">
        <f t="shared" si="2"/>
        <v>0</v>
      </c>
      <c r="E28" s="5"/>
      <c r="F28" s="5">
        <v>0</v>
      </c>
      <c r="G28" s="1"/>
      <c r="H28" s="1">
        <f t="shared" si="0"/>
        <v>0</v>
      </c>
    </row>
    <row r="29" spans="2:8" x14ac:dyDescent="0.25">
      <c r="B29">
        <v>23</v>
      </c>
      <c r="C29" s="21" t="s">
        <v>15</v>
      </c>
      <c r="D29" s="22">
        <f t="shared" si="2"/>
        <v>68001</v>
      </c>
      <c r="E29" s="5">
        <v>20551</v>
      </c>
      <c r="F29" s="1">
        <v>23731</v>
      </c>
      <c r="G29" s="1">
        <v>23719</v>
      </c>
      <c r="H29" s="1">
        <f t="shared" si="0"/>
        <v>68001</v>
      </c>
    </row>
    <row r="30" spans="2:8" s="8" customFormat="1" x14ac:dyDescent="0.25">
      <c r="B30">
        <v>24</v>
      </c>
      <c r="C30" s="24" t="s">
        <v>16</v>
      </c>
      <c r="D30" s="20">
        <f t="shared" si="2"/>
        <v>86601</v>
      </c>
      <c r="E30" s="32">
        <v>29099</v>
      </c>
      <c r="F30" s="31">
        <v>31213</v>
      </c>
      <c r="G30" s="1">
        <v>26289</v>
      </c>
      <c r="H30" s="1">
        <f t="shared" si="0"/>
        <v>86601</v>
      </c>
    </row>
    <row r="31" spans="2:8" x14ac:dyDescent="0.25">
      <c r="B31">
        <v>25</v>
      </c>
      <c r="C31" s="21" t="s">
        <v>18</v>
      </c>
      <c r="D31" s="22">
        <f t="shared" si="2"/>
        <v>162692</v>
      </c>
      <c r="E31" s="5">
        <v>53068</v>
      </c>
      <c r="F31" s="1">
        <v>56438</v>
      </c>
      <c r="G31" s="1">
        <v>53186</v>
      </c>
      <c r="H31" s="1">
        <f t="shared" si="0"/>
        <v>162692</v>
      </c>
    </row>
    <row r="32" spans="2:8" s="8" customFormat="1" x14ac:dyDescent="0.25">
      <c r="B32">
        <v>26</v>
      </c>
      <c r="C32" s="24" t="s">
        <v>70</v>
      </c>
      <c r="D32" s="20">
        <f>+H32</f>
        <v>133263</v>
      </c>
      <c r="E32" s="32">
        <v>44775</v>
      </c>
      <c r="F32" s="31">
        <v>45950</v>
      </c>
      <c r="G32" s="1">
        <v>42538</v>
      </c>
      <c r="H32" s="1">
        <f t="shared" si="0"/>
        <v>133263</v>
      </c>
    </row>
    <row r="33" spans="2:8" s="8" customFormat="1" x14ac:dyDescent="0.25">
      <c r="B33">
        <v>27</v>
      </c>
      <c r="C33" s="21" t="s">
        <v>68</v>
      </c>
      <c r="D33" s="22">
        <f t="shared" ref="D33" si="3">+H33</f>
        <v>38927</v>
      </c>
      <c r="E33" s="33">
        <v>13346</v>
      </c>
      <c r="F33" s="34">
        <v>14464</v>
      </c>
      <c r="G33" s="1">
        <v>11117</v>
      </c>
      <c r="H33" s="1">
        <f t="shared" si="0"/>
        <v>38927</v>
      </c>
    </row>
    <row r="34" spans="2:8" s="8" customFormat="1" x14ac:dyDescent="0.25">
      <c r="B34">
        <v>28</v>
      </c>
      <c r="C34" s="24" t="s">
        <v>19</v>
      </c>
      <c r="D34" s="20">
        <f t="shared" si="2"/>
        <v>116555</v>
      </c>
      <c r="E34" s="32">
        <v>38695</v>
      </c>
      <c r="F34" s="31">
        <v>40343</v>
      </c>
      <c r="G34" s="1">
        <v>37517</v>
      </c>
      <c r="H34" s="1">
        <f t="shared" si="0"/>
        <v>116555</v>
      </c>
    </row>
    <row r="35" spans="2:8" s="8" customFormat="1" x14ac:dyDescent="0.25">
      <c r="B35">
        <v>29</v>
      </c>
      <c r="C35" s="21" t="s">
        <v>20</v>
      </c>
      <c r="D35" s="22">
        <f t="shared" si="2"/>
        <v>107475</v>
      </c>
      <c r="E35" s="32">
        <v>34179</v>
      </c>
      <c r="F35" s="31">
        <v>36384</v>
      </c>
      <c r="G35" s="1">
        <v>36912</v>
      </c>
      <c r="H35" s="1">
        <f t="shared" si="0"/>
        <v>107475</v>
      </c>
    </row>
    <row r="36" spans="2:8" s="8" customFormat="1" x14ac:dyDescent="0.25">
      <c r="B36">
        <v>30</v>
      </c>
      <c r="C36" s="24" t="s">
        <v>72</v>
      </c>
      <c r="D36" s="20">
        <f>+H36</f>
        <v>47387</v>
      </c>
      <c r="E36" s="33">
        <v>14716</v>
      </c>
      <c r="F36" s="34">
        <v>17297</v>
      </c>
      <c r="G36" s="1">
        <v>15374</v>
      </c>
      <c r="H36" s="1">
        <f t="shared" si="0"/>
        <v>47387</v>
      </c>
    </row>
    <row r="37" spans="2:8" s="8" customFormat="1" x14ac:dyDescent="0.25">
      <c r="B37">
        <v>31</v>
      </c>
      <c r="C37" s="21" t="s">
        <v>63</v>
      </c>
      <c r="D37" s="22">
        <f t="shared" si="2"/>
        <v>102720</v>
      </c>
      <c r="E37" s="32">
        <v>33450</v>
      </c>
      <c r="F37" s="31">
        <v>35670</v>
      </c>
      <c r="G37" s="1">
        <v>33600</v>
      </c>
      <c r="H37" s="1">
        <f t="shared" ref="H37:H68" si="4">SUM(E37:G37)</f>
        <v>102720</v>
      </c>
    </row>
    <row r="38" spans="2:8" s="8" customFormat="1" x14ac:dyDescent="0.25">
      <c r="B38">
        <v>32</v>
      </c>
      <c r="C38" s="24" t="s">
        <v>85</v>
      </c>
      <c r="D38" s="20">
        <f t="shared" si="2"/>
        <v>47788</v>
      </c>
      <c r="E38" s="32">
        <v>17716</v>
      </c>
      <c r="F38" s="31">
        <v>15657</v>
      </c>
      <c r="G38" s="1">
        <v>14415</v>
      </c>
      <c r="H38" s="1">
        <f t="shared" si="4"/>
        <v>47788</v>
      </c>
    </row>
    <row r="39" spans="2:8" s="8" customFormat="1" x14ac:dyDescent="0.25">
      <c r="B39">
        <v>33</v>
      </c>
      <c r="C39" s="21" t="s">
        <v>21</v>
      </c>
      <c r="D39" s="22">
        <f t="shared" si="2"/>
        <v>193495</v>
      </c>
      <c r="E39" s="32">
        <v>67758</v>
      </c>
      <c r="F39" s="31">
        <v>69322</v>
      </c>
      <c r="G39" s="1">
        <v>56415</v>
      </c>
      <c r="H39" s="1">
        <f t="shared" si="4"/>
        <v>193495</v>
      </c>
    </row>
    <row r="40" spans="2:8" s="8" customFormat="1" x14ac:dyDescent="0.25">
      <c r="B40">
        <v>34</v>
      </c>
      <c r="C40" s="24" t="s">
        <v>64</v>
      </c>
      <c r="D40" s="20">
        <f t="shared" si="2"/>
        <v>10975</v>
      </c>
      <c r="E40" s="32">
        <v>1397</v>
      </c>
      <c r="F40" s="31">
        <v>2552</v>
      </c>
      <c r="G40" s="1">
        <v>7026</v>
      </c>
      <c r="H40" s="1">
        <f t="shared" si="4"/>
        <v>10975</v>
      </c>
    </row>
    <row r="41" spans="2:8" s="8" customFormat="1" x14ac:dyDescent="0.25">
      <c r="B41">
        <v>35</v>
      </c>
      <c r="C41" s="21" t="s">
        <v>51</v>
      </c>
      <c r="D41" s="22">
        <f t="shared" si="2"/>
        <v>112086</v>
      </c>
      <c r="E41" s="32">
        <v>36684</v>
      </c>
      <c r="F41" s="31">
        <v>39705</v>
      </c>
      <c r="G41" s="1">
        <v>35697</v>
      </c>
      <c r="H41" s="1">
        <f t="shared" si="4"/>
        <v>112086</v>
      </c>
    </row>
    <row r="42" spans="2:8" s="8" customFormat="1" x14ac:dyDescent="0.25">
      <c r="B42">
        <v>36</v>
      </c>
      <c r="C42" s="24" t="s">
        <v>53</v>
      </c>
      <c r="D42" s="20">
        <f t="shared" si="2"/>
        <v>66271</v>
      </c>
      <c r="E42" s="32">
        <v>20631</v>
      </c>
      <c r="F42" s="31">
        <v>24225</v>
      </c>
      <c r="G42" s="1">
        <v>21415</v>
      </c>
      <c r="H42" s="1">
        <f t="shared" si="4"/>
        <v>66271</v>
      </c>
    </row>
    <row r="43" spans="2:8" s="8" customFormat="1" x14ac:dyDescent="0.25">
      <c r="B43">
        <v>37</v>
      </c>
      <c r="C43" s="21" t="s">
        <v>73</v>
      </c>
      <c r="D43" s="22">
        <f t="shared" si="2"/>
        <v>34524</v>
      </c>
      <c r="E43" s="32">
        <v>10524</v>
      </c>
      <c r="F43" s="31">
        <v>11800</v>
      </c>
      <c r="G43" s="1">
        <v>12200</v>
      </c>
      <c r="H43" s="1">
        <f t="shared" si="4"/>
        <v>34524</v>
      </c>
    </row>
    <row r="44" spans="2:8" s="8" customFormat="1" x14ac:dyDescent="0.25">
      <c r="B44">
        <v>38</v>
      </c>
      <c r="C44" s="24" t="s">
        <v>43</v>
      </c>
      <c r="D44" s="20">
        <f t="shared" si="2"/>
        <v>77823</v>
      </c>
      <c r="E44" s="32">
        <v>27462</v>
      </c>
      <c r="F44" s="31">
        <v>26949</v>
      </c>
      <c r="G44" s="1">
        <v>23412</v>
      </c>
      <c r="H44" s="1">
        <f t="shared" si="4"/>
        <v>77823</v>
      </c>
    </row>
    <row r="45" spans="2:8" s="8" customFormat="1" x14ac:dyDescent="0.25">
      <c r="B45">
        <v>39</v>
      </c>
      <c r="C45" s="21" t="s">
        <v>74</v>
      </c>
      <c r="D45" s="22">
        <f t="shared" si="2"/>
        <v>74786</v>
      </c>
      <c r="E45" s="32">
        <v>24057</v>
      </c>
      <c r="F45" s="31">
        <v>28316</v>
      </c>
      <c r="G45" s="1">
        <v>22413</v>
      </c>
      <c r="H45" s="1">
        <f t="shared" si="4"/>
        <v>74786</v>
      </c>
    </row>
    <row r="46" spans="2:8" s="8" customFormat="1" x14ac:dyDescent="0.25">
      <c r="B46">
        <v>40</v>
      </c>
      <c r="C46" s="24" t="s">
        <v>75</v>
      </c>
      <c r="D46" s="20">
        <f>+H46</f>
        <v>126699</v>
      </c>
      <c r="E46" s="33">
        <v>41184</v>
      </c>
      <c r="F46" s="34">
        <v>44975</v>
      </c>
      <c r="G46" s="1">
        <v>40540</v>
      </c>
      <c r="H46" s="1">
        <f t="shared" si="4"/>
        <v>126699</v>
      </c>
    </row>
    <row r="47" spans="2:8" s="8" customFormat="1" x14ac:dyDescent="0.25">
      <c r="B47">
        <v>41</v>
      </c>
      <c r="C47" s="21" t="s">
        <v>76</v>
      </c>
      <c r="D47" s="22">
        <f>+H47</f>
        <v>68035</v>
      </c>
      <c r="E47" s="33">
        <v>22550</v>
      </c>
      <c r="F47" s="34">
        <v>23000</v>
      </c>
      <c r="G47" s="1">
        <v>22485</v>
      </c>
      <c r="H47" s="1">
        <f t="shared" si="4"/>
        <v>68035</v>
      </c>
    </row>
    <row r="48" spans="2:8" s="8" customFormat="1" x14ac:dyDescent="0.25">
      <c r="B48">
        <v>42</v>
      </c>
      <c r="C48" s="24" t="s">
        <v>77</v>
      </c>
      <c r="D48" s="20">
        <f>+H48</f>
        <v>62975</v>
      </c>
      <c r="E48" s="33">
        <v>19007</v>
      </c>
      <c r="F48" s="34">
        <v>22088</v>
      </c>
      <c r="G48" s="1">
        <v>21880</v>
      </c>
      <c r="H48" s="1">
        <f t="shared" si="4"/>
        <v>62975</v>
      </c>
    </row>
    <row r="49" spans="2:8" s="8" customFormat="1" x14ac:dyDescent="0.25">
      <c r="B49">
        <v>43</v>
      </c>
      <c r="C49" s="21" t="s">
        <v>67</v>
      </c>
      <c r="D49" s="22">
        <f>+H49</f>
        <v>46339</v>
      </c>
      <c r="E49" s="33">
        <v>16612</v>
      </c>
      <c r="F49" s="34">
        <v>15736</v>
      </c>
      <c r="G49" s="1">
        <v>13991</v>
      </c>
      <c r="H49" s="1">
        <f t="shared" si="4"/>
        <v>46339</v>
      </c>
    </row>
    <row r="50" spans="2:8" s="8" customFormat="1" x14ac:dyDescent="0.25">
      <c r="B50">
        <v>44</v>
      </c>
      <c r="C50" s="24" t="s">
        <v>82</v>
      </c>
      <c r="D50" s="20">
        <f>+H50</f>
        <v>105300</v>
      </c>
      <c r="E50" s="33">
        <v>29101</v>
      </c>
      <c r="F50" s="34">
        <v>36749</v>
      </c>
      <c r="G50" s="1">
        <v>39450</v>
      </c>
      <c r="H50" s="1">
        <f t="shared" si="4"/>
        <v>105300</v>
      </c>
    </row>
    <row r="51" spans="2:8" s="8" customFormat="1" x14ac:dyDescent="0.25">
      <c r="B51">
        <v>45</v>
      </c>
      <c r="C51" s="21" t="s">
        <v>22</v>
      </c>
      <c r="D51" s="22">
        <f t="shared" si="2"/>
        <v>145175</v>
      </c>
      <c r="E51" s="32">
        <v>48466</v>
      </c>
      <c r="F51" s="31">
        <v>49304</v>
      </c>
      <c r="G51" s="1">
        <v>47405</v>
      </c>
      <c r="H51" s="1">
        <f t="shared" si="4"/>
        <v>145175</v>
      </c>
    </row>
    <row r="52" spans="2:8" s="8" customFormat="1" ht="13.5" customHeight="1" x14ac:dyDescent="0.25">
      <c r="B52">
        <v>46</v>
      </c>
      <c r="C52" s="24" t="s">
        <v>65</v>
      </c>
      <c r="D52" s="20">
        <f t="shared" si="2"/>
        <v>4780</v>
      </c>
      <c r="E52" s="32">
        <v>1680</v>
      </c>
      <c r="F52" s="31">
        <v>460</v>
      </c>
      <c r="G52" s="1">
        <v>2640</v>
      </c>
      <c r="H52" s="1">
        <f t="shared" si="4"/>
        <v>4780</v>
      </c>
    </row>
    <row r="53" spans="2:8" s="8" customFormat="1" x14ac:dyDescent="0.25">
      <c r="B53">
        <v>47</v>
      </c>
      <c r="C53" s="21" t="s">
        <v>54</v>
      </c>
      <c r="D53" s="22">
        <f t="shared" si="2"/>
        <v>19353</v>
      </c>
      <c r="E53" s="32">
        <v>6164</v>
      </c>
      <c r="F53" s="31">
        <v>6707</v>
      </c>
      <c r="G53" s="1">
        <v>6482</v>
      </c>
      <c r="H53" s="1">
        <f t="shared" si="4"/>
        <v>19353</v>
      </c>
    </row>
    <row r="54" spans="2:8" s="8" customFormat="1" x14ac:dyDescent="0.25">
      <c r="B54">
        <v>48</v>
      </c>
      <c r="C54" s="24" t="s">
        <v>24</v>
      </c>
      <c r="D54" s="20">
        <f t="shared" si="2"/>
        <v>23655</v>
      </c>
      <c r="E54" s="32">
        <v>7675</v>
      </c>
      <c r="F54" s="31">
        <v>8357</v>
      </c>
      <c r="G54" s="1">
        <v>7623</v>
      </c>
      <c r="H54" s="1">
        <f t="shared" si="4"/>
        <v>23655</v>
      </c>
    </row>
    <row r="55" spans="2:8" s="8" customFormat="1" x14ac:dyDescent="0.25">
      <c r="B55">
        <v>49</v>
      </c>
      <c r="C55" s="21" t="s">
        <v>52</v>
      </c>
      <c r="D55" s="22">
        <f t="shared" si="2"/>
        <v>19893</v>
      </c>
      <c r="E55" s="32">
        <v>6460</v>
      </c>
      <c r="F55" s="31">
        <v>7036</v>
      </c>
      <c r="G55" s="1">
        <v>6397</v>
      </c>
      <c r="H55" s="1">
        <f t="shared" si="4"/>
        <v>19893</v>
      </c>
    </row>
    <row r="56" spans="2:8" s="8" customFormat="1" x14ac:dyDescent="0.25">
      <c r="B56">
        <v>50</v>
      </c>
      <c r="C56" s="24" t="s">
        <v>23</v>
      </c>
      <c r="D56" s="20">
        <f t="shared" si="2"/>
        <v>80306</v>
      </c>
      <c r="E56" s="32">
        <v>26299</v>
      </c>
      <c r="F56" s="31">
        <v>26792</v>
      </c>
      <c r="G56" s="1">
        <v>27215</v>
      </c>
      <c r="H56" s="1">
        <f t="shared" si="4"/>
        <v>80306</v>
      </c>
    </row>
    <row r="57" spans="2:8" s="8" customFormat="1" x14ac:dyDescent="0.25">
      <c r="B57">
        <v>51</v>
      </c>
      <c r="C57" s="21" t="s">
        <v>86</v>
      </c>
      <c r="D57" s="22">
        <f>+H57</f>
        <v>53748</v>
      </c>
      <c r="E57" s="32"/>
      <c r="F57" s="31">
        <v>28872</v>
      </c>
      <c r="G57" s="1">
        <v>24876</v>
      </c>
      <c r="H57" s="1">
        <f t="shared" si="4"/>
        <v>53748</v>
      </c>
    </row>
    <row r="58" spans="2:8" s="8" customFormat="1" x14ac:dyDescent="0.25">
      <c r="B58">
        <v>52</v>
      </c>
      <c r="C58" s="24" t="s">
        <v>49</v>
      </c>
      <c r="D58" s="20">
        <f t="shared" si="2"/>
        <v>116852</v>
      </c>
      <c r="E58" s="32">
        <v>36059</v>
      </c>
      <c r="F58" s="31">
        <v>40954</v>
      </c>
      <c r="G58" s="1">
        <v>39839</v>
      </c>
      <c r="H58" s="1">
        <f t="shared" si="4"/>
        <v>116852</v>
      </c>
    </row>
    <row r="59" spans="2:8" s="8" customFormat="1" x14ac:dyDescent="0.25">
      <c r="B59">
        <v>53</v>
      </c>
      <c r="C59" s="21" t="s">
        <v>25</v>
      </c>
      <c r="D59" s="22">
        <f t="shared" si="2"/>
        <v>125681</v>
      </c>
      <c r="E59" s="32">
        <v>39566</v>
      </c>
      <c r="F59" s="31">
        <v>45783</v>
      </c>
      <c r="G59" s="1">
        <v>40332</v>
      </c>
      <c r="H59" s="1">
        <f t="shared" si="4"/>
        <v>125681</v>
      </c>
    </row>
    <row r="60" spans="2:8" s="8" customFormat="1" x14ac:dyDescent="0.25">
      <c r="B60">
        <v>54</v>
      </c>
      <c r="C60" s="21" t="s">
        <v>91</v>
      </c>
      <c r="D60" s="22">
        <f t="shared" si="2"/>
        <v>0</v>
      </c>
      <c r="E60" s="32"/>
      <c r="F60" s="31"/>
      <c r="G60" s="1"/>
      <c r="H60" s="1">
        <f t="shared" si="4"/>
        <v>0</v>
      </c>
    </row>
    <row r="61" spans="2:8" s="8" customFormat="1" x14ac:dyDescent="0.25">
      <c r="B61">
        <v>55</v>
      </c>
      <c r="C61" s="24" t="s">
        <v>26</v>
      </c>
      <c r="D61" s="20">
        <f t="shared" si="2"/>
        <v>55336</v>
      </c>
      <c r="E61" s="32">
        <v>17687</v>
      </c>
      <c r="F61" s="31">
        <v>18596</v>
      </c>
      <c r="G61" s="1">
        <v>19053</v>
      </c>
      <c r="H61" s="1">
        <f t="shared" si="4"/>
        <v>55336</v>
      </c>
    </row>
    <row r="62" spans="2:8" s="8" customFormat="1" x14ac:dyDescent="0.25">
      <c r="B62">
        <v>56</v>
      </c>
      <c r="C62" s="21" t="s">
        <v>78</v>
      </c>
      <c r="D62" s="22">
        <f t="shared" si="2"/>
        <v>32760</v>
      </c>
      <c r="E62" s="32">
        <v>10500</v>
      </c>
      <c r="F62" s="31">
        <v>11750</v>
      </c>
      <c r="G62" s="1">
        <v>10510</v>
      </c>
      <c r="H62" s="1">
        <f t="shared" si="4"/>
        <v>32760</v>
      </c>
    </row>
    <row r="63" spans="2:8" s="8" customFormat="1" x14ac:dyDescent="0.25">
      <c r="B63">
        <v>57</v>
      </c>
      <c r="C63" s="24" t="s">
        <v>34</v>
      </c>
      <c r="D63" s="20">
        <f t="shared" si="2"/>
        <v>55345</v>
      </c>
      <c r="E63" s="32">
        <v>18727</v>
      </c>
      <c r="F63" s="31">
        <v>18581</v>
      </c>
      <c r="G63" s="1">
        <v>18037</v>
      </c>
      <c r="H63" s="1">
        <f t="shared" si="4"/>
        <v>55345</v>
      </c>
    </row>
    <row r="64" spans="2:8" s="8" customFormat="1" x14ac:dyDescent="0.25">
      <c r="B64">
        <v>58</v>
      </c>
      <c r="C64" s="21" t="s">
        <v>42</v>
      </c>
      <c r="D64" s="22">
        <f t="shared" si="2"/>
        <v>41791</v>
      </c>
      <c r="E64" s="32">
        <v>15365</v>
      </c>
      <c r="F64" s="31">
        <v>14755</v>
      </c>
      <c r="G64" s="1">
        <v>11671</v>
      </c>
      <c r="H64" s="1">
        <f t="shared" si="4"/>
        <v>41791</v>
      </c>
    </row>
    <row r="65" spans="2:8" s="8" customFormat="1" x14ac:dyDescent="0.25">
      <c r="B65">
        <v>59</v>
      </c>
      <c r="C65" s="24" t="s">
        <v>50</v>
      </c>
      <c r="D65" s="20">
        <f t="shared" si="2"/>
        <v>67037</v>
      </c>
      <c r="E65" s="32">
        <v>22069</v>
      </c>
      <c r="F65" s="31">
        <v>22403</v>
      </c>
      <c r="G65" s="1">
        <v>22565</v>
      </c>
      <c r="H65" s="1">
        <f t="shared" si="4"/>
        <v>67037</v>
      </c>
    </row>
    <row r="66" spans="2:8" s="8" customFormat="1" x14ac:dyDescent="0.25">
      <c r="B66">
        <v>60</v>
      </c>
      <c r="C66" s="21" t="s">
        <v>40</v>
      </c>
      <c r="D66" s="22">
        <f t="shared" si="2"/>
        <v>46312</v>
      </c>
      <c r="E66" s="32">
        <v>16117</v>
      </c>
      <c r="F66" s="31">
        <v>15029</v>
      </c>
      <c r="G66" s="1">
        <v>15166</v>
      </c>
      <c r="H66" s="1">
        <f t="shared" si="4"/>
        <v>46312</v>
      </c>
    </row>
    <row r="67" spans="2:8" s="8" customFormat="1" x14ac:dyDescent="0.25">
      <c r="B67">
        <v>61</v>
      </c>
      <c r="C67" s="24" t="s">
        <v>29</v>
      </c>
      <c r="D67" s="20">
        <f t="shared" si="2"/>
        <v>112310</v>
      </c>
      <c r="E67" s="32">
        <v>34248</v>
      </c>
      <c r="F67" s="31">
        <v>38465</v>
      </c>
      <c r="G67" s="1">
        <v>39597</v>
      </c>
      <c r="H67" s="1">
        <f t="shared" si="4"/>
        <v>112310</v>
      </c>
    </row>
    <row r="68" spans="2:8" s="8" customFormat="1" x14ac:dyDescent="0.25">
      <c r="B68">
        <v>62</v>
      </c>
      <c r="C68" s="24" t="s">
        <v>93</v>
      </c>
      <c r="D68" s="20">
        <f>+H68</f>
        <v>0</v>
      </c>
      <c r="E68" s="33"/>
      <c r="F68" s="34"/>
      <c r="G68" s="2"/>
      <c r="H68" s="1">
        <f t="shared" si="4"/>
        <v>0</v>
      </c>
    </row>
    <row r="69" spans="2:8" s="8" customFormat="1" x14ac:dyDescent="0.25">
      <c r="B69">
        <v>63</v>
      </c>
      <c r="C69" s="21" t="s">
        <v>27</v>
      </c>
      <c r="D69" s="22">
        <f t="shared" si="2"/>
        <v>96484</v>
      </c>
      <c r="E69" s="32">
        <v>33844</v>
      </c>
      <c r="F69" s="31">
        <v>30072</v>
      </c>
      <c r="G69" s="1">
        <v>32568</v>
      </c>
      <c r="H69" s="1">
        <f t="shared" ref="H69:H90" si="5">SUM(E69:G69)</f>
        <v>96484</v>
      </c>
    </row>
    <row r="70" spans="2:8" s="8" customFormat="1" x14ac:dyDescent="0.25">
      <c r="B70">
        <v>64</v>
      </c>
      <c r="C70" s="24" t="s">
        <v>83</v>
      </c>
      <c r="D70" s="20">
        <f t="shared" si="2"/>
        <v>56114</v>
      </c>
      <c r="E70" s="32">
        <v>18254</v>
      </c>
      <c r="F70" s="31">
        <v>18905</v>
      </c>
      <c r="G70" s="1">
        <v>18955</v>
      </c>
      <c r="H70" s="1">
        <f t="shared" si="5"/>
        <v>56114</v>
      </c>
    </row>
    <row r="71" spans="2:8" s="8" customFormat="1" x14ac:dyDescent="0.25">
      <c r="B71">
        <v>65</v>
      </c>
      <c r="C71" s="21" t="s">
        <v>33</v>
      </c>
      <c r="D71" s="22">
        <f t="shared" si="2"/>
        <v>93554</v>
      </c>
      <c r="E71" s="35">
        <v>31327</v>
      </c>
      <c r="F71" s="36">
        <v>32347</v>
      </c>
      <c r="G71" s="1">
        <v>29880</v>
      </c>
      <c r="H71" s="1">
        <f t="shared" si="5"/>
        <v>93554</v>
      </c>
    </row>
    <row r="72" spans="2:8" s="8" customFormat="1" x14ac:dyDescent="0.25">
      <c r="B72">
        <v>66</v>
      </c>
      <c r="C72" s="24" t="s">
        <v>28</v>
      </c>
      <c r="D72" s="20">
        <f t="shared" si="2"/>
        <v>118925</v>
      </c>
      <c r="E72" s="32">
        <v>36951</v>
      </c>
      <c r="F72" s="31">
        <v>42136</v>
      </c>
      <c r="G72" s="1">
        <v>39838</v>
      </c>
      <c r="H72" s="1">
        <f t="shared" si="5"/>
        <v>118925</v>
      </c>
    </row>
    <row r="73" spans="2:8" s="8" customFormat="1" x14ac:dyDescent="0.25">
      <c r="B73">
        <v>67</v>
      </c>
      <c r="C73" s="21" t="s">
        <v>37</v>
      </c>
      <c r="D73" s="22">
        <f t="shared" si="2"/>
        <v>147299</v>
      </c>
      <c r="E73" s="32">
        <v>46458</v>
      </c>
      <c r="F73" s="31">
        <v>49101</v>
      </c>
      <c r="G73" s="1">
        <v>51740</v>
      </c>
      <c r="H73" s="1">
        <f t="shared" si="5"/>
        <v>147299</v>
      </c>
    </row>
    <row r="74" spans="2:8" s="8" customFormat="1" x14ac:dyDescent="0.25">
      <c r="B74">
        <v>68</v>
      </c>
      <c r="C74" s="24" t="s">
        <v>79</v>
      </c>
      <c r="D74" s="20">
        <f>H74</f>
        <v>520</v>
      </c>
      <c r="E74" s="32">
        <v>300</v>
      </c>
      <c r="F74" s="31">
        <v>220</v>
      </c>
      <c r="G74" s="1">
        <v>0</v>
      </c>
      <c r="H74" s="1">
        <f t="shared" si="5"/>
        <v>520</v>
      </c>
    </row>
    <row r="75" spans="2:8" s="8" customFormat="1" x14ac:dyDescent="0.25">
      <c r="B75">
        <v>69</v>
      </c>
      <c r="C75" s="21" t="s">
        <v>39</v>
      </c>
      <c r="D75" s="22">
        <f>+H75</f>
        <v>152223</v>
      </c>
      <c r="E75" s="32">
        <v>50985</v>
      </c>
      <c r="F75" s="31">
        <v>51357</v>
      </c>
      <c r="G75" s="1">
        <v>49881</v>
      </c>
      <c r="H75" s="1">
        <f t="shared" si="5"/>
        <v>152223</v>
      </c>
    </row>
    <row r="76" spans="2:8" s="8" customFormat="1" x14ac:dyDescent="0.25">
      <c r="B76">
        <v>70</v>
      </c>
      <c r="C76" s="24" t="s">
        <v>89</v>
      </c>
      <c r="D76" s="20">
        <f>+H76</f>
        <v>32785</v>
      </c>
      <c r="E76" s="32"/>
      <c r="F76" s="31"/>
      <c r="G76" s="1">
        <v>32785</v>
      </c>
      <c r="H76" s="1">
        <f t="shared" si="5"/>
        <v>32785</v>
      </c>
    </row>
    <row r="77" spans="2:8" s="8" customFormat="1" x14ac:dyDescent="0.25">
      <c r="B77">
        <v>71</v>
      </c>
      <c r="C77" s="24" t="s">
        <v>62</v>
      </c>
      <c r="D77" s="20">
        <f t="shared" si="2"/>
        <v>96205</v>
      </c>
      <c r="E77" s="32">
        <v>33510</v>
      </c>
      <c r="F77" s="31">
        <v>33050</v>
      </c>
      <c r="G77" s="1">
        <v>29645</v>
      </c>
      <c r="H77" s="1">
        <f t="shared" si="5"/>
        <v>96205</v>
      </c>
    </row>
    <row r="78" spans="2:8" s="8" customFormat="1" x14ac:dyDescent="0.25">
      <c r="B78">
        <v>72</v>
      </c>
      <c r="C78" s="21" t="s">
        <v>30</v>
      </c>
      <c r="D78" s="22">
        <f t="shared" si="2"/>
        <v>121900</v>
      </c>
      <c r="E78" s="32">
        <v>39428</v>
      </c>
      <c r="F78" s="31">
        <v>39995</v>
      </c>
      <c r="G78" s="1">
        <v>42477</v>
      </c>
      <c r="H78" s="1">
        <f t="shared" si="5"/>
        <v>121900</v>
      </c>
    </row>
    <row r="79" spans="2:8" s="8" customFormat="1" x14ac:dyDescent="0.25">
      <c r="B79">
        <v>73</v>
      </c>
      <c r="C79" s="24" t="s">
        <v>31</v>
      </c>
      <c r="D79" s="20">
        <f t="shared" si="2"/>
        <v>64765</v>
      </c>
      <c r="E79" s="32">
        <v>21126</v>
      </c>
      <c r="F79" s="31">
        <v>21932</v>
      </c>
      <c r="G79" s="1">
        <v>21707</v>
      </c>
      <c r="H79" s="1">
        <f t="shared" si="5"/>
        <v>64765</v>
      </c>
    </row>
    <row r="80" spans="2:8" s="8" customFormat="1" x14ac:dyDescent="0.25">
      <c r="B80">
        <v>74</v>
      </c>
      <c r="C80" s="21" t="s">
        <v>32</v>
      </c>
      <c r="D80" s="22">
        <f t="shared" si="2"/>
        <v>111718</v>
      </c>
      <c r="E80" s="32">
        <v>36673</v>
      </c>
      <c r="F80" s="31">
        <v>38109</v>
      </c>
      <c r="G80" s="1">
        <v>36936</v>
      </c>
      <c r="H80" s="1">
        <f t="shared" si="5"/>
        <v>111718</v>
      </c>
    </row>
    <row r="81" spans="2:8" s="8" customFormat="1" x14ac:dyDescent="0.25">
      <c r="B81">
        <v>75</v>
      </c>
      <c r="C81" s="24" t="s">
        <v>87</v>
      </c>
      <c r="D81" s="20">
        <f t="shared" si="2"/>
        <v>119525</v>
      </c>
      <c r="E81" s="32">
        <v>32747</v>
      </c>
      <c r="F81" s="31">
        <v>42670</v>
      </c>
      <c r="G81" s="1">
        <v>44108</v>
      </c>
      <c r="H81" s="1">
        <f t="shared" si="5"/>
        <v>119525</v>
      </c>
    </row>
    <row r="82" spans="2:8" s="8" customFormat="1" x14ac:dyDescent="0.25">
      <c r="B82">
        <v>76</v>
      </c>
      <c r="C82" s="21" t="s">
        <v>66</v>
      </c>
      <c r="D82" s="22">
        <f t="shared" si="2"/>
        <v>85313</v>
      </c>
      <c r="E82" s="32">
        <v>28163</v>
      </c>
      <c r="F82" s="31">
        <v>28640</v>
      </c>
      <c r="G82" s="1">
        <v>28510</v>
      </c>
      <c r="H82" s="1">
        <f t="shared" si="5"/>
        <v>85313</v>
      </c>
    </row>
    <row r="83" spans="2:8" s="8" customFormat="1" x14ac:dyDescent="0.25">
      <c r="B83">
        <v>77</v>
      </c>
      <c r="C83" s="24" t="s">
        <v>38</v>
      </c>
      <c r="D83" s="20">
        <f t="shared" si="2"/>
        <v>105870</v>
      </c>
      <c r="E83" s="32">
        <v>36039</v>
      </c>
      <c r="F83" s="31">
        <v>36373</v>
      </c>
      <c r="G83" s="1">
        <v>33458</v>
      </c>
      <c r="H83" s="1">
        <f t="shared" si="5"/>
        <v>105870</v>
      </c>
    </row>
    <row r="84" spans="2:8" s="8" customFormat="1" x14ac:dyDescent="0.25">
      <c r="B84">
        <v>78</v>
      </c>
      <c r="C84" s="21" t="s">
        <v>35</v>
      </c>
      <c r="D84" s="22">
        <f t="shared" si="2"/>
        <v>41149</v>
      </c>
      <c r="E84" s="32">
        <v>12772</v>
      </c>
      <c r="F84" s="31">
        <v>14471</v>
      </c>
      <c r="G84" s="1">
        <v>13906</v>
      </c>
      <c r="H84" s="1">
        <f t="shared" si="5"/>
        <v>41149</v>
      </c>
    </row>
    <row r="85" spans="2:8" s="8" customFormat="1" x14ac:dyDescent="0.25">
      <c r="B85">
        <v>79</v>
      </c>
      <c r="C85" s="24" t="s">
        <v>57</v>
      </c>
      <c r="D85" s="20">
        <f t="shared" si="2"/>
        <v>89229</v>
      </c>
      <c r="E85" s="32">
        <v>28420</v>
      </c>
      <c r="F85" s="31">
        <v>32231</v>
      </c>
      <c r="G85" s="1">
        <v>28578</v>
      </c>
      <c r="H85" s="1">
        <f t="shared" si="5"/>
        <v>89229</v>
      </c>
    </row>
    <row r="86" spans="2:8" s="8" customFormat="1" x14ac:dyDescent="0.25">
      <c r="B86">
        <v>80</v>
      </c>
      <c r="C86" s="21" t="s">
        <v>36</v>
      </c>
      <c r="D86" s="22">
        <f t="shared" si="2"/>
        <v>127398</v>
      </c>
      <c r="E86" s="32">
        <v>39939</v>
      </c>
      <c r="F86" s="31">
        <v>45192</v>
      </c>
      <c r="G86" s="1">
        <v>42267</v>
      </c>
      <c r="H86" s="1">
        <f t="shared" si="5"/>
        <v>127398</v>
      </c>
    </row>
    <row r="87" spans="2:8" s="8" customFormat="1" x14ac:dyDescent="0.25">
      <c r="B87">
        <v>81</v>
      </c>
      <c r="C87" s="24" t="s">
        <v>61</v>
      </c>
      <c r="D87" s="20">
        <f t="shared" si="2"/>
        <v>119109</v>
      </c>
      <c r="E87" s="32">
        <v>36239</v>
      </c>
      <c r="F87" s="31">
        <v>40461</v>
      </c>
      <c r="G87" s="1">
        <v>42409</v>
      </c>
      <c r="H87" s="1">
        <f t="shared" si="5"/>
        <v>119109</v>
      </c>
    </row>
    <row r="88" spans="2:8" s="8" customFormat="1" x14ac:dyDescent="0.25">
      <c r="B88">
        <v>82</v>
      </c>
      <c r="C88" s="21" t="s">
        <v>41</v>
      </c>
      <c r="D88" s="22">
        <f t="shared" si="2"/>
        <v>81241</v>
      </c>
      <c r="E88" s="33">
        <v>25795</v>
      </c>
      <c r="F88" s="34">
        <v>27405</v>
      </c>
      <c r="G88" s="1">
        <v>28041</v>
      </c>
      <c r="H88" s="1">
        <f t="shared" si="5"/>
        <v>81241</v>
      </c>
    </row>
    <row r="89" spans="2:8" s="8" customFormat="1" x14ac:dyDescent="0.25">
      <c r="B89">
        <v>83</v>
      </c>
      <c r="C89" s="21" t="s">
        <v>88</v>
      </c>
      <c r="D89" s="22">
        <f>+H89</f>
        <v>794</v>
      </c>
      <c r="E89" s="32"/>
      <c r="F89" s="31"/>
      <c r="G89" s="1">
        <v>794</v>
      </c>
      <c r="H89" s="1">
        <f t="shared" si="5"/>
        <v>794</v>
      </c>
    </row>
    <row r="90" spans="2:8" s="8" customFormat="1" x14ac:dyDescent="0.25">
      <c r="B90">
        <v>84</v>
      </c>
      <c r="C90" s="24" t="s">
        <v>90</v>
      </c>
      <c r="D90" s="20">
        <f t="shared" si="2"/>
        <v>582</v>
      </c>
      <c r="E90" s="33"/>
      <c r="F90" s="34"/>
      <c r="G90" s="1">
        <v>582</v>
      </c>
      <c r="H90" s="1">
        <f t="shared" si="5"/>
        <v>582</v>
      </c>
    </row>
    <row r="91" spans="2:8" s="8" customFormat="1" ht="30" x14ac:dyDescent="0.25">
      <c r="C91" s="21" t="s">
        <v>44</v>
      </c>
      <c r="D91" s="22">
        <f>SUM(D7:D90)</f>
        <v>8333361</v>
      </c>
      <c r="E91" s="31"/>
      <c r="F91" s="31"/>
      <c r="G91" s="34"/>
      <c r="H91" s="31"/>
    </row>
    <row r="92" spans="2:8" ht="15.75" thickBot="1" x14ac:dyDescent="0.3">
      <c r="C92" s="25" t="s">
        <v>45</v>
      </c>
      <c r="D92" s="26">
        <f>+D91+D5</f>
        <v>9082086</v>
      </c>
      <c r="E92" s="30">
        <f>SUM(E7:E91)</f>
        <v>2722967</v>
      </c>
      <c r="F92" s="27">
        <f>SUM(F7:F91)</f>
        <v>2822650</v>
      </c>
      <c r="G92" s="27">
        <f>SUM(G7:G91)</f>
        <v>2787744</v>
      </c>
      <c r="H92" s="6">
        <f>SUM(E92:G92)</f>
        <v>8333361</v>
      </c>
    </row>
    <row r="93" spans="2:8" x14ac:dyDescent="0.25">
      <c r="C93" s="28"/>
      <c r="D93" s="29">
        <f>SUM(D7:D88)</f>
        <v>8331985</v>
      </c>
      <c r="E93" s="7"/>
      <c r="F93" s="7"/>
      <c r="G93" s="7"/>
      <c r="H93" s="7"/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T3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2023-11-17T16:17:45Z</cp:lastPrinted>
  <dcterms:created xsi:type="dcterms:W3CDTF">2022-06-07T13:05:07Z</dcterms:created>
  <dcterms:modified xsi:type="dcterms:W3CDTF">2025-02-19T14:48:02Z</dcterms:modified>
</cp:coreProperties>
</file>