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55B0B95F-F5EC-4339-872D-D2D15C83B8DE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2 2023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1" l="1"/>
  <c r="H19" i="21"/>
  <c r="H20" i="21"/>
  <c r="H23" i="21"/>
  <c r="H28" i="21"/>
  <c r="H38" i="21"/>
  <c r="H43" i="21"/>
  <c r="H50" i="21"/>
  <c r="H57" i="21"/>
  <c r="H60" i="21"/>
  <c r="H62" i="21"/>
  <c r="H68" i="21"/>
  <c r="H70" i="21"/>
  <c r="H76" i="21"/>
  <c r="H81" i="21"/>
  <c r="H89" i="21"/>
  <c r="H90" i="21"/>
  <c r="D68" i="21" l="1"/>
  <c r="D23" i="21" l="1"/>
  <c r="D60" i="21" l="1"/>
  <c r="D90" i="21" l="1"/>
  <c r="D89" i="21"/>
  <c r="D76" i="21"/>
  <c r="D57" i="21" l="1"/>
  <c r="D13" i="21" l="1"/>
  <c r="F5" i="21" l="1"/>
  <c r="F6" i="21" s="1"/>
  <c r="G5" i="21"/>
  <c r="G6" i="21" s="1"/>
  <c r="G94" i="21" l="1"/>
  <c r="F94" i="21"/>
  <c r="E94" i="21"/>
  <c r="H88" i="21"/>
  <c r="H87" i="21"/>
  <c r="H85" i="21"/>
  <c r="H84" i="21"/>
  <c r="H83" i="21"/>
  <c r="H82" i="21"/>
  <c r="D81" i="21"/>
  <c r="H80" i="21"/>
  <c r="H79" i="21"/>
  <c r="H78" i="21"/>
  <c r="H77" i="21"/>
  <c r="H75" i="21"/>
  <c r="H73" i="21"/>
  <c r="H72" i="21"/>
  <c r="H71" i="21"/>
  <c r="D70" i="21"/>
  <c r="H67" i="21"/>
  <c r="H66" i="21"/>
  <c r="H65" i="21"/>
  <c r="H64" i="21"/>
  <c r="H63" i="21"/>
  <c r="D62" i="21"/>
  <c r="H61" i="21"/>
  <c r="H59" i="21"/>
  <c r="H58" i="21"/>
  <c r="H56" i="21"/>
  <c r="H55" i="21"/>
  <c r="H54" i="21"/>
  <c r="H53" i="21"/>
  <c r="H51" i="21"/>
  <c r="D50" i="21"/>
  <c r="H45" i="21"/>
  <c r="H44" i="21"/>
  <c r="D43" i="21"/>
  <c r="H41" i="21"/>
  <c r="H39" i="21"/>
  <c r="D38" i="21"/>
  <c r="H37" i="21"/>
  <c r="H34" i="21"/>
  <c r="H32" i="21"/>
  <c r="H31" i="21"/>
  <c r="H29" i="21"/>
  <c r="D28" i="21"/>
  <c r="H27" i="21"/>
  <c r="H26" i="21"/>
  <c r="H25" i="21"/>
  <c r="H22" i="21"/>
  <c r="H21" i="21"/>
  <c r="D20" i="21"/>
  <c r="D19" i="21"/>
  <c r="H15" i="21"/>
  <c r="H14" i="21"/>
  <c r="H12" i="21"/>
  <c r="H11" i="21"/>
  <c r="H9" i="21"/>
  <c r="H8" i="21"/>
  <c r="E5" i="21"/>
  <c r="E6" i="21" s="1"/>
  <c r="H17" i="21" l="1"/>
  <c r="H30" i="21"/>
  <c r="H42" i="21"/>
  <c r="H69" i="21"/>
  <c r="H49" i="21"/>
  <c r="H36" i="21"/>
  <c r="H16" i="21"/>
  <c r="H33" i="21"/>
  <c r="H40" i="21"/>
  <c r="H18" i="21"/>
  <c r="H7" i="21"/>
  <c r="H46" i="21"/>
  <c r="H5" i="21"/>
  <c r="D5" i="21" s="1"/>
  <c r="H47" i="21"/>
  <c r="H52" i="21"/>
  <c r="H10" i="21"/>
  <c r="H24" i="21"/>
  <c r="H35" i="21"/>
  <c r="H48" i="21"/>
  <c r="H74" i="21"/>
  <c r="D74" i="21" s="1"/>
  <c r="H86" i="21"/>
  <c r="H6" i="21" l="1"/>
  <c r="H94" i="21"/>
  <c r="D75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D72" i="21"/>
  <c r="D32" i="21"/>
  <c r="D25" i="21"/>
  <c r="D33" i="21"/>
  <c r="D93" i="21" l="1"/>
  <c r="D94" i="21" s="1"/>
</calcChain>
</file>

<file path=xl/sharedStrings.xml><?xml version="1.0" encoding="utf-8"?>
<sst xmlns="http://schemas.openxmlformats.org/spreadsheetml/2006/main" count="94" uniqueCount="94">
  <si>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</si>
  <si>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</si>
  <si>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</si>
  <si>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</si>
  <si>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</si>
  <si>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</si>
  <si>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</si>
  <si>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</si>
  <si>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</si>
  <si>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</si>
  <si>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</si>
  <si>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</si>
  <si>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</si>
  <si>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</si>
  <si>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</si>
  <si>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</si>
  <si>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</si>
  <si>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</si>
  <si>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</si>
  <si>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</si>
  <si>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</si>
  <si>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</si>
  <si>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</si>
  <si>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</si>
  <si>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</si>
  <si>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</si>
  <si>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</si>
  <si>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</si>
  <si>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</si>
  <si>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</si>
  <si>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</si>
  <si>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</si>
  <si>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</si>
  <si>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</si>
  <si>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</si>
  <si>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</si>
  <si>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</si>
  <si>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</si>
  <si>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</si>
  <si>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</si>
  <si>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</si>
  <si>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</si>
  <si>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</si>
  <si>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</si>
  <si>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</si>
  <si>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</si>
  <si>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>ABRIL</t>
  </si>
  <si>
    <t>MAYO</t>
  </si>
  <si>
    <t>JUNIO</t>
  </si>
  <si>
    <t>TOTAL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</si>
  <si>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</si>
  <si>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</si>
  <si>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</si>
  <si>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</si>
  <si>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</si>
  <si>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</si>
  <si>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</si>
  <si>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</si>
  <si>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</si>
  <si>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</si>
  <si>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</si>
  <si>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</si>
  <si>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</si>
  <si>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</si>
  <si>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</si>
  <si>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</si>
  <si>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</si>
  <si>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</si>
  <si>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</si>
  <si>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</si>
  <si>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</si>
  <si>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</si>
  <si>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</si>
  <si>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</si>
  <si>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</si>
  <si>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</si>
  <si>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</si>
  <si>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</si>
  <si>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</si>
  <si>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</si>
  <si>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</si>
  <si>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</si>
  <si>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</si>
  <si>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</si>
  <si>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 xml:space="preserve">Robert R. Cabral 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</si>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</sst>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164" fontId="0" fillId="0" borderId="1" xfId="0" applyNumberFormat="1" applyBorder="1"/>
    <xf numFmtId="43" fontId="0" fillId="0" borderId="0" xfId="1" applyFont="1"/>
    <xf numFmtId="164" fontId="0" fillId="6" borderId="1" xfId="0" applyNumberFormat="1" applyFill="1" applyBorder="1"/>
    <xf numFmtId="164" fontId="0" fillId="7" borderId="1" xfId="0" applyNumberFormat="1" applyFill="1" applyBorder="1"/>
    <xf numFmtId="43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3" fontId="2" fillId="6" borderId="12" xfId="0" applyNumberFormat="1" applyFont="1" applyFill="1" applyBorder="1" applyAlignment="1">
      <alignment horizontal="right" vertical="top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0" fontId="1" fillId="2" borderId="1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top" wrapText="1"/>
    </xf>
    <xf numFmtId="164" fontId="0" fillId="7" borderId="1" xfId="0" applyNumberFormat="1" applyFill="1" applyBorder="1" applyAlignment="1"/>
    <xf numFmtId="0" fontId="2" fillId="6" borderId="5" xfId="0" applyFont="1" applyFill="1" applyBorder="1" applyAlignment="1">
      <alignment horizontal="justify"/>
    </xf>
    <xf numFmtId="3" fontId="2" fillId="6" borderId="6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justify"/>
    </xf>
    <xf numFmtId="3" fontId="2" fillId="4" borderId="6" xfId="0" applyNumberFormat="1" applyFont="1" applyFill="1" applyBorder="1" applyAlignment="1">
      <alignment horizontal="right" vertical="top"/>
    </xf>
    <xf numFmtId="164" fontId="0" fillId="6" borderId="2" xfId="0" applyNumberFormat="1" applyFill="1" applyBorder="1"/>
    <xf numFmtId="0" fontId="2" fillId="6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3" fontId="3" fillId="2" borderId="3" xfId="0" applyNumberFormat="1" applyFont="1" applyFill="1" applyBorder="1" applyAlignment="1">
      <alignment horizontal="right" vertical="top"/>
    </xf>
    <xf numFmtId="164" fontId="0" fillId="7" borderId="2" xfId="0" applyNumberFormat="1" applyFill="1" applyBorder="1"/>
    <xf numFmtId="164" fontId="0" fillId="0" borderId="1" xfId="0" applyNumberForma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6" borderId="15" xfId="0" applyNumberFormat="1" applyFill="1" applyBorder="1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94"/>
  <sheetViews>
    <sheetView tabSelected="1" topLeftCell="B49" zoomScale="80" zoomScaleNormal="80" workbookViewId="0">
      <selection activeCell="M8" sqref="M8"/>
    </sheetView>
  </sheetViews>
  <sheetFormatPr baseColWidth="10" defaultRowHeight="15" x14ac:dyDescent="0.25"/>
  <cols>
    <col min="1" max="1" width="0" hidden="1" customWidth="1"/>
    <col min="2" max="2" width="3.5703125" customWidth="1"/>
    <col min="3" max="3" width="25.140625" style="6" customWidth="1"/>
    <col min="4" max="4" width="13.7109375" style="6" customWidth="1"/>
    <col min="5" max="6" width="15.85546875" customWidth="1"/>
    <col min="7" max="7" width="16.140625" customWidth="1"/>
    <col min="8" max="8" width="16.85546875" customWidth="1"/>
    <col min="9" max="9" width="17.85546875" style="2" customWidth="1"/>
  </cols>
  <sheetData>
    <row r="2" spans="2:9" ht="15.75" thickBot="1" x14ac:dyDescent="0.3">
      <c r="H2" s="2"/>
    </row>
    <row r="3" spans="2:9" ht="15.75" thickBot="1" x14ac:dyDescent="0.3">
      <c r="C3" s="29" t="s">
        <v>57</v>
      </c>
      <c r="D3" s="30"/>
    </row>
    <row r="4" spans="2:9" ht="15.75" thickBot="1" x14ac:dyDescent="0.3">
      <c r="C4" s="31" t="s">
        <v>0</v>
      </c>
      <c r="D4" s="32"/>
      <c r="E4" s="7" t="s">
        <v>46</v>
      </c>
      <c r="F4" s="7" t="s">
        <v>47</v>
      </c>
      <c r="G4" s="7" t="s">
        <v>48</v>
      </c>
      <c r="H4" s="7" t="s">
        <v>49</v>
      </c>
    </row>
    <row r="5" spans="2:9" ht="15.75" thickBot="1" x14ac:dyDescent="0.3">
      <c r="C5" s="8" t="s">
        <v>1</v>
      </c>
      <c r="D5" s="9">
        <f>+H5</f>
        <v>733178</v>
      </c>
      <c r="E5" s="10">
        <f>70086+186405</f>
        <v>256491</v>
      </c>
      <c r="F5" s="10">
        <f>178981+74110</f>
        <v>253091</v>
      </c>
      <c r="G5" s="11">
        <f>154406+69190</f>
        <v>223596</v>
      </c>
      <c r="H5" s="1">
        <f t="shared" ref="H5:H36" si="0">SUM(E5:G5)</f>
        <v>733178</v>
      </c>
    </row>
    <row r="6" spans="2:9" x14ac:dyDescent="0.25">
      <c r="C6" s="12" t="s">
        <v>2</v>
      </c>
      <c r="D6" s="13"/>
      <c r="E6" s="14">
        <f t="shared" ref="E6:G6" si="1">SUM(E5)</f>
        <v>256491</v>
      </c>
      <c r="F6" s="14">
        <f t="shared" si="1"/>
        <v>253091</v>
      </c>
      <c r="G6" s="14">
        <f t="shared" si="1"/>
        <v>223596</v>
      </c>
      <c r="H6" s="4">
        <f t="shared" si="0"/>
        <v>733178</v>
      </c>
    </row>
    <row r="7" spans="2:9" x14ac:dyDescent="0.25">
      <c r="B7">
        <v>1</v>
      </c>
      <c r="C7" s="15" t="s">
        <v>3</v>
      </c>
      <c r="D7" s="16">
        <f>+H7</f>
        <v>1150055</v>
      </c>
      <c r="E7" s="1">
        <v>362183</v>
      </c>
      <c r="F7" s="1">
        <v>420412</v>
      </c>
      <c r="G7" s="1">
        <v>367460</v>
      </c>
      <c r="H7" s="1">
        <f t="shared" si="0"/>
        <v>1150055</v>
      </c>
      <c r="I7" s="5"/>
    </row>
    <row r="8" spans="2:9" x14ac:dyDescent="0.25">
      <c r="B8">
        <v>2</v>
      </c>
      <c r="C8" s="17" t="s">
        <v>4</v>
      </c>
      <c r="D8" s="18">
        <f t="shared" ref="D8:D90" si="2">+H8</f>
        <v>198099</v>
      </c>
      <c r="E8" s="1">
        <v>46660</v>
      </c>
      <c r="F8" s="1">
        <v>88560</v>
      </c>
      <c r="G8" s="3">
        <v>62879</v>
      </c>
      <c r="H8" s="1">
        <f t="shared" si="0"/>
        <v>198099</v>
      </c>
      <c r="I8" s="5"/>
    </row>
    <row r="9" spans="2:9" s="6" customFormat="1" x14ac:dyDescent="0.25">
      <c r="B9">
        <v>3</v>
      </c>
      <c r="C9" s="20" t="s">
        <v>5</v>
      </c>
      <c r="D9" s="16">
        <f t="shared" si="2"/>
        <v>317253</v>
      </c>
      <c r="E9" s="24">
        <v>81624</v>
      </c>
      <c r="F9" s="24">
        <v>125513</v>
      </c>
      <c r="G9" s="25">
        <v>110116</v>
      </c>
      <c r="H9" s="1">
        <f t="shared" si="0"/>
        <v>317253</v>
      </c>
      <c r="I9" s="5"/>
    </row>
    <row r="10" spans="2:9" x14ac:dyDescent="0.25">
      <c r="B10">
        <v>4</v>
      </c>
      <c r="C10" s="17" t="s">
        <v>6</v>
      </c>
      <c r="D10" s="18">
        <f t="shared" si="2"/>
        <v>231063</v>
      </c>
      <c r="E10" s="1">
        <v>59005</v>
      </c>
      <c r="F10" s="1">
        <v>99521</v>
      </c>
      <c r="G10" s="3">
        <v>72537</v>
      </c>
      <c r="H10" s="1">
        <f t="shared" si="0"/>
        <v>231063</v>
      </c>
      <c r="I10" s="5"/>
    </row>
    <row r="11" spans="2:9" s="6" customFormat="1" x14ac:dyDescent="0.25">
      <c r="B11">
        <v>5</v>
      </c>
      <c r="C11" s="20" t="s">
        <v>7</v>
      </c>
      <c r="D11" s="16">
        <f t="shared" si="2"/>
        <v>234489</v>
      </c>
      <c r="E11" s="24">
        <v>64420</v>
      </c>
      <c r="F11" s="24">
        <v>94801</v>
      </c>
      <c r="G11" s="25">
        <v>75268</v>
      </c>
      <c r="H11" s="1">
        <f t="shared" si="0"/>
        <v>234489</v>
      </c>
      <c r="I11" s="5"/>
    </row>
    <row r="12" spans="2:9" x14ac:dyDescent="0.25">
      <c r="B12">
        <v>6</v>
      </c>
      <c r="C12" s="17" t="s">
        <v>8</v>
      </c>
      <c r="D12" s="18">
        <f t="shared" si="2"/>
        <v>266617</v>
      </c>
      <c r="E12" s="1">
        <v>75367</v>
      </c>
      <c r="F12" s="1">
        <v>98283</v>
      </c>
      <c r="G12" s="3">
        <v>92967</v>
      </c>
      <c r="H12" s="1">
        <f t="shared" si="0"/>
        <v>266617</v>
      </c>
      <c r="I12" s="5"/>
    </row>
    <row r="13" spans="2:9" s="6" customFormat="1" x14ac:dyDescent="0.25">
      <c r="B13">
        <v>7</v>
      </c>
      <c r="C13" s="20" t="s">
        <v>84</v>
      </c>
      <c r="D13" s="16">
        <f>+H13</f>
        <v>0</v>
      </c>
      <c r="E13" s="24"/>
      <c r="F13" s="24"/>
      <c r="G13" s="25"/>
      <c r="H13" s="1">
        <f t="shared" si="0"/>
        <v>0</v>
      </c>
      <c r="I13" s="5"/>
    </row>
    <row r="14" spans="2:9" x14ac:dyDescent="0.25">
      <c r="B14">
        <v>8</v>
      </c>
      <c r="C14" s="17" t="s">
        <v>9</v>
      </c>
      <c r="D14" s="18">
        <f t="shared" si="2"/>
        <v>168279</v>
      </c>
      <c r="E14" s="1">
        <v>50660</v>
      </c>
      <c r="F14" s="1">
        <v>63619</v>
      </c>
      <c r="G14" s="3">
        <v>54000</v>
      </c>
      <c r="H14" s="1">
        <f t="shared" si="0"/>
        <v>168279</v>
      </c>
      <c r="I14" s="5"/>
    </row>
    <row r="15" spans="2:9" x14ac:dyDescent="0.25">
      <c r="B15">
        <v>9</v>
      </c>
      <c r="C15" s="20" t="s">
        <v>10</v>
      </c>
      <c r="D15" s="16">
        <f t="shared" si="2"/>
        <v>158489</v>
      </c>
      <c r="E15" s="1">
        <v>43986</v>
      </c>
      <c r="F15" s="1">
        <v>59108</v>
      </c>
      <c r="G15" s="3">
        <v>55395</v>
      </c>
      <c r="H15" s="1">
        <f t="shared" si="0"/>
        <v>158489</v>
      </c>
      <c r="I15" s="5"/>
    </row>
    <row r="16" spans="2:9" x14ac:dyDescent="0.25">
      <c r="B16">
        <v>10</v>
      </c>
      <c r="C16" s="17" t="s">
        <v>71</v>
      </c>
      <c r="D16" s="18">
        <f>+H16</f>
        <v>63002</v>
      </c>
      <c r="E16" s="1">
        <v>19935</v>
      </c>
      <c r="F16" s="1">
        <v>22240</v>
      </c>
      <c r="G16" s="19">
        <v>20827</v>
      </c>
      <c r="H16" s="1">
        <f t="shared" si="0"/>
        <v>63002</v>
      </c>
      <c r="I16" s="5"/>
    </row>
    <row r="17" spans="2:9" s="6" customFormat="1" x14ac:dyDescent="0.25">
      <c r="B17">
        <v>11</v>
      </c>
      <c r="C17" s="20" t="s">
        <v>59</v>
      </c>
      <c r="D17" s="16">
        <f t="shared" si="2"/>
        <v>72255</v>
      </c>
      <c r="E17" s="24">
        <v>21350</v>
      </c>
      <c r="F17" s="24">
        <v>25653</v>
      </c>
      <c r="G17" s="25">
        <v>25252</v>
      </c>
      <c r="H17" s="1">
        <f t="shared" si="0"/>
        <v>72255</v>
      </c>
      <c r="I17" s="5"/>
    </row>
    <row r="18" spans="2:9" x14ac:dyDescent="0.25">
      <c r="B18">
        <v>12</v>
      </c>
      <c r="C18" s="17" t="s">
        <v>69</v>
      </c>
      <c r="D18" s="18">
        <f t="shared" si="2"/>
        <v>142551</v>
      </c>
      <c r="E18" s="1">
        <v>104864</v>
      </c>
      <c r="F18" s="1">
        <v>12419</v>
      </c>
      <c r="G18" s="3">
        <v>25268</v>
      </c>
      <c r="H18" s="1">
        <f t="shared" si="0"/>
        <v>142551</v>
      </c>
      <c r="I18" s="5"/>
    </row>
    <row r="19" spans="2:9" x14ac:dyDescent="0.25">
      <c r="B19">
        <v>13</v>
      </c>
      <c r="C19" s="20" t="s">
        <v>80</v>
      </c>
      <c r="D19" s="16">
        <f t="shared" si="2"/>
        <v>24059</v>
      </c>
      <c r="E19" s="1"/>
      <c r="F19" s="1">
        <v>11090</v>
      </c>
      <c r="G19" s="3">
        <v>12969</v>
      </c>
      <c r="H19" s="1">
        <f t="shared" si="0"/>
        <v>24059</v>
      </c>
      <c r="I19" s="5"/>
    </row>
    <row r="20" spans="2:9" x14ac:dyDescent="0.25">
      <c r="B20">
        <v>14</v>
      </c>
      <c r="C20" s="17" t="s">
        <v>81</v>
      </c>
      <c r="D20" s="18">
        <f t="shared" si="2"/>
        <v>26874</v>
      </c>
      <c r="E20" s="1"/>
      <c r="F20" s="1">
        <v>4462</v>
      </c>
      <c r="G20" s="3">
        <v>22412</v>
      </c>
      <c r="H20" s="1">
        <f t="shared" si="0"/>
        <v>26874</v>
      </c>
      <c r="I20" s="5"/>
    </row>
    <row r="21" spans="2:9" x14ac:dyDescent="0.25">
      <c r="B21">
        <v>15</v>
      </c>
      <c r="C21" s="20" t="s">
        <v>13</v>
      </c>
      <c r="D21" s="16">
        <f t="shared" si="2"/>
        <v>55497</v>
      </c>
      <c r="E21" s="1">
        <v>15509</v>
      </c>
      <c r="F21" s="1">
        <v>22194</v>
      </c>
      <c r="G21" s="3">
        <v>17794</v>
      </c>
      <c r="H21" s="1">
        <f t="shared" si="0"/>
        <v>55497</v>
      </c>
      <c r="I21" s="5"/>
    </row>
    <row r="22" spans="2:9" x14ac:dyDescent="0.25">
      <c r="B22">
        <v>16</v>
      </c>
      <c r="C22" s="17" t="s">
        <v>11</v>
      </c>
      <c r="D22" s="18">
        <f>+H22</f>
        <v>55966</v>
      </c>
      <c r="E22" s="1">
        <v>17162</v>
      </c>
      <c r="F22" s="1">
        <v>20423</v>
      </c>
      <c r="G22" s="3">
        <v>18381</v>
      </c>
      <c r="H22" s="1">
        <f t="shared" si="0"/>
        <v>55966</v>
      </c>
      <c r="I22" s="5"/>
    </row>
    <row r="23" spans="2:9" x14ac:dyDescent="0.25">
      <c r="B23">
        <v>17</v>
      </c>
      <c r="C23" s="17" t="s">
        <v>92</v>
      </c>
      <c r="D23" s="18">
        <f>+H23</f>
        <v>0</v>
      </c>
      <c r="E23" s="1"/>
      <c r="F23" s="1"/>
      <c r="G23" s="3"/>
      <c r="H23" s="1">
        <f t="shared" si="0"/>
        <v>0</v>
      </c>
      <c r="I23" s="5"/>
    </row>
    <row r="24" spans="2:9" s="6" customFormat="1" x14ac:dyDescent="0.25">
      <c r="B24">
        <v>18</v>
      </c>
      <c r="C24" s="20" t="s">
        <v>12</v>
      </c>
      <c r="D24" s="16">
        <f t="shared" si="2"/>
        <v>57403</v>
      </c>
      <c r="E24" s="24">
        <v>16032</v>
      </c>
      <c r="F24" s="24">
        <v>21478</v>
      </c>
      <c r="G24" s="25">
        <v>19893</v>
      </c>
      <c r="H24" s="1">
        <f t="shared" si="0"/>
        <v>57403</v>
      </c>
      <c r="I24" s="5"/>
    </row>
    <row r="25" spans="2:9" x14ac:dyDescent="0.25">
      <c r="B25">
        <v>19</v>
      </c>
      <c r="C25" s="17" t="s">
        <v>14</v>
      </c>
      <c r="D25" s="18">
        <f t="shared" si="2"/>
        <v>32201</v>
      </c>
      <c r="E25" s="1">
        <v>11141</v>
      </c>
      <c r="F25" s="1">
        <v>11610</v>
      </c>
      <c r="G25" s="3">
        <v>9450</v>
      </c>
      <c r="H25" s="1">
        <f t="shared" si="0"/>
        <v>32201</v>
      </c>
      <c r="I25" s="5"/>
    </row>
    <row r="26" spans="2:9" x14ac:dyDescent="0.25">
      <c r="B26">
        <v>20</v>
      </c>
      <c r="C26" s="20" t="s">
        <v>17</v>
      </c>
      <c r="D26" s="16">
        <f t="shared" si="2"/>
        <v>57926</v>
      </c>
      <c r="E26" s="1">
        <v>16945</v>
      </c>
      <c r="F26" s="1">
        <v>21278</v>
      </c>
      <c r="G26" s="3">
        <v>19703</v>
      </c>
      <c r="H26" s="1">
        <f t="shared" si="0"/>
        <v>57926</v>
      </c>
      <c r="I26" s="5"/>
    </row>
    <row r="27" spans="2:9" x14ac:dyDescent="0.25">
      <c r="B27">
        <v>21</v>
      </c>
      <c r="C27" s="17" t="s">
        <v>56</v>
      </c>
      <c r="D27" s="18">
        <f t="shared" si="2"/>
        <v>98774</v>
      </c>
      <c r="E27" s="1">
        <v>29384</v>
      </c>
      <c r="F27" s="1">
        <v>34076</v>
      </c>
      <c r="G27" s="3">
        <v>35314</v>
      </c>
      <c r="H27" s="1">
        <f t="shared" si="0"/>
        <v>98774</v>
      </c>
      <c r="I27" s="5"/>
    </row>
    <row r="28" spans="2:9" x14ac:dyDescent="0.25">
      <c r="B28">
        <v>22</v>
      </c>
      <c r="C28" s="20" t="s">
        <v>60</v>
      </c>
      <c r="D28" s="16">
        <f t="shared" si="2"/>
        <v>0</v>
      </c>
      <c r="E28" s="1"/>
      <c r="F28" s="1"/>
      <c r="G28" s="3"/>
      <c r="H28" s="1">
        <f t="shared" si="0"/>
        <v>0</v>
      </c>
      <c r="I28" s="5"/>
    </row>
    <row r="29" spans="2:9" x14ac:dyDescent="0.25">
      <c r="B29">
        <v>23</v>
      </c>
      <c r="C29" s="17" t="s">
        <v>15</v>
      </c>
      <c r="D29" s="18">
        <f t="shared" si="2"/>
        <v>63420</v>
      </c>
      <c r="E29" s="1">
        <v>22012</v>
      </c>
      <c r="F29" s="1">
        <v>22063</v>
      </c>
      <c r="G29" s="3">
        <v>19345</v>
      </c>
      <c r="H29" s="1">
        <f t="shared" si="0"/>
        <v>63420</v>
      </c>
      <c r="I29" s="5"/>
    </row>
    <row r="30" spans="2:9" s="6" customFormat="1" x14ac:dyDescent="0.25">
      <c r="B30">
        <v>24</v>
      </c>
      <c r="C30" s="20" t="s">
        <v>16</v>
      </c>
      <c r="D30" s="16">
        <f t="shared" si="2"/>
        <v>78771</v>
      </c>
      <c r="E30" s="24">
        <v>23252</v>
      </c>
      <c r="F30" s="24">
        <v>28318</v>
      </c>
      <c r="G30" s="25">
        <v>27201</v>
      </c>
      <c r="H30" s="1">
        <f t="shared" si="0"/>
        <v>78771</v>
      </c>
      <c r="I30" s="5"/>
    </row>
    <row r="31" spans="2:9" x14ac:dyDescent="0.25">
      <c r="B31">
        <v>25</v>
      </c>
      <c r="C31" s="17" t="s">
        <v>18</v>
      </c>
      <c r="D31" s="18">
        <f t="shared" si="2"/>
        <v>150844</v>
      </c>
      <c r="E31" s="1">
        <v>43667</v>
      </c>
      <c r="F31" s="1">
        <v>55430</v>
      </c>
      <c r="G31" s="3">
        <v>51747</v>
      </c>
      <c r="H31" s="1">
        <f t="shared" si="0"/>
        <v>150844</v>
      </c>
      <c r="I31" s="5"/>
    </row>
    <row r="32" spans="2:9" s="6" customFormat="1" x14ac:dyDescent="0.25">
      <c r="B32">
        <v>26</v>
      </c>
      <c r="C32" s="20" t="s">
        <v>70</v>
      </c>
      <c r="D32" s="16">
        <f>+H32</f>
        <v>92662</v>
      </c>
      <c r="E32" s="24">
        <v>20228</v>
      </c>
      <c r="F32" s="24">
        <v>34189</v>
      </c>
      <c r="G32" s="25">
        <v>38245</v>
      </c>
      <c r="H32" s="1">
        <f t="shared" si="0"/>
        <v>92662</v>
      </c>
      <c r="I32" s="5"/>
    </row>
    <row r="33" spans="2:9" s="6" customFormat="1" x14ac:dyDescent="0.25">
      <c r="B33">
        <v>27</v>
      </c>
      <c r="C33" s="17" t="s">
        <v>68</v>
      </c>
      <c r="D33" s="18">
        <f t="shared" ref="D33" si="3">+H33</f>
        <v>37163</v>
      </c>
      <c r="E33" s="24">
        <v>11435</v>
      </c>
      <c r="F33" s="24">
        <v>13026</v>
      </c>
      <c r="G33" s="26">
        <v>12702</v>
      </c>
      <c r="H33" s="1">
        <f t="shared" si="0"/>
        <v>37163</v>
      </c>
      <c r="I33" s="5"/>
    </row>
    <row r="34" spans="2:9" s="6" customFormat="1" x14ac:dyDescent="0.25">
      <c r="B34">
        <v>28</v>
      </c>
      <c r="C34" s="20" t="s">
        <v>19</v>
      </c>
      <c r="D34" s="16">
        <f t="shared" si="2"/>
        <v>106444</v>
      </c>
      <c r="E34" s="24">
        <v>31028</v>
      </c>
      <c r="F34" s="24">
        <v>38006</v>
      </c>
      <c r="G34" s="25">
        <v>37410</v>
      </c>
      <c r="H34" s="1">
        <f t="shared" si="0"/>
        <v>106444</v>
      </c>
      <c r="I34" s="5"/>
    </row>
    <row r="35" spans="2:9" s="6" customFormat="1" x14ac:dyDescent="0.25">
      <c r="B35">
        <v>29</v>
      </c>
      <c r="C35" s="17" t="s">
        <v>20</v>
      </c>
      <c r="D35" s="18">
        <f t="shared" si="2"/>
        <v>96010</v>
      </c>
      <c r="E35" s="24">
        <v>28143</v>
      </c>
      <c r="F35" s="24">
        <v>34437</v>
      </c>
      <c r="G35" s="25">
        <v>33430</v>
      </c>
      <c r="H35" s="1">
        <f t="shared" si="0"/>
        <v>96010</v>
      </c>
      <c r="I35" s="5"/>
    </row>
    <row r="36" spans="2:9" s="6" customFormat="1" x14ac:dyDescent="0.25">
      <c r="B36">
        <v>30</v>
      </c>
      <c r="C36" s="20" t="s">
        <v>72</v>
      </c>
      <c r="D36" s="16">
        <f>+H36</f>
        <v>34286</v>
      </c>
      <c r="E36" s="24">
        <v>6736</v>
      </c>
      <c r="F36" s="24">
        <v>12599</v>
      </c>
      <c r="G36" s="26">
        <v>14951</v>
      </c>
      <c r="H36" s="1">
        <f t="shared" si="0"/>
        <v>34286</v>
      </c>
      <c r="I36" s="5"/>
    </row>
    <row r="37" spans="2:9" s="6" customFormat="1" x14ac:dyDescent="0.25">
      <c r="B37">
        <v>31</v>
      </c>
      <c r="C37" s="17" t="s">
        <v>63</v>
      </c>
      <c r="D37" s="18">
        <f t="shared" si="2"/>
        <v>95400</v>
      </c>
      <c r="E37" s="24">
        <v>30200</v>
      </c>
      <c r="F37" s="24">
        <v>32300</v>
      </c>
      <c r="G37" s="25">
        <v>32900</v>
      </c>
      <c r="H37" s="1">
        <f t="shared" ref="H37:H68" si="4">SUM(E37:G37)</f>
        <v>95400</v>
      </c>
      <c r="I37" s="5"/>
    </row>
    <row r="38" spans="2:9" s="6" customFormat="1" x14ac:dyDescent="0.25">
      <c r="B38">
        <v>32</v>
      </c>
      <c r="C38" s="20" t="s">
        <v>85</v>
      </c>
      <c r="D38" s="16">
        <f t="shared" si="2"/>
        <v>37679</v>
      </c>
      <c r="E38" s="24">
        <v>4323</v>
      </c>
      <c r="F38" s="24">
        <v>14498</v>
      </c>
      <c r="G38" s="25">
        <v>18858</v>
      </c>
      <c r="H38" s="1">
        <f t="shared" si="4"/>
        <v>37679</v>
      </c>
      <c r="I38" s="5"/>
    </row>
    <row r="39" spans="2:9" s="6" customFormat="1" x14ac:dyDescent="0.25">
      <c r="B39">
        <v>33</v>
      </c>
      <c r="C39" s="17" t="s">
        <v>21</v>
      </c>
      <c r="D39" s="18">
        <f t="shared" si="2"/>
        <v>199147</v>
      </c>
      <c r="E39" s="24">
        <v>55997</v>
      </c>
      <c r="F39" s="24">
        <v>73535</v>
      </c>
      <c r="G39" s="25">
        <v>69615</v>
      </c>
      <c r="H39" s="1">
        <f t="shared" si="4"/>
        <v>199147</v>
      </c>
      <c r="I39" s="5"/>
    </row>
    <row r="40" spans="2:9" s="6" customFormat="1" x14ac:dyDescent="0.25">
      <c r="B40">
        <v>34</v>
      </c>
      <c r="C40" s="20" t="s">
        <v>64</v>
      </c>
      <c r="D40" s="16">
        <f t="shared" si="2"/>
        <v>11817</v>
      </c>
      <c r="E40" s="24">
        <v>6820</v>
      </c>
      <c r="F40" s="24">
        <v>4857</v>
      </c>
      <c r="G40" s="25">
        <v>140</v>
      </c>
      <c r="H40" s="1">
        <f t="shared" si="4"/>
        <v>11817</v>
      </c>
      <c r="I40" s="5"/>
    </row>
    <row r="41" spans="2:9" s="6" customFormat="1" x14ac:dyDescent="0.25">
      <c r="B41">
        <v>35</v>
      </c>
      <c r="C41" s="17" t="s">
        <v>52</v>
      </c>
      <c r="D41" s="18">
        <f t="shared" si="2"/>
        <v>82015</v>
      </c>
      <c r="E41" s="24">
        <v>23300</v>
      </c>
      <c r="F41" s="24">
        <v>29339</v>
      </c>
      <c r="G41" s="25">
        <v>29376</v>
      </c>
      <c r="H41" s="1">
        <f t="shared" si="4"/>
        <v>82015</v>
      </c>
      <c r="I41" s="5"/>
    </row>
    <row r="42" spans="2:9" s="6" customFormat="1" x14ac:dyDescent="0.25">
      <c r="B42">
        <v>36</v>
      </c>
      <c r="C42" s="20" t="s">
        <v>54</v>
      </c>
      <c r="D42" s="16">
        <f t="shared" si="2"/>
        <v>57114</v>
      </c>
      <c r="E42" s="24">
        <v>16668</v>
      </c>
      <c r="F42" s="24">
        <v>21495</v>
      </c>
      <c r="G42" s="25">
        <v>18951</v>
      </c>
      <c r="H42" s="1">
        <f t="shared" si="4"/>
        <v>57114</v>
      </c>
      <c r="I42" s="5"/>
    </row>
    <row r="43" spans="2:9" s="6" customFormat="1" x14ac:dyDescent="0.25">
      <c r="B43">
        <v>37</v>
      </c>
      <c r="C43" s="17" t="s">
        <v>73</v>
      </c>
      <c r="D43" s="18">
        <f t="shared" si="2"/>
        <v>23610</v>
      </c>
      <c r="E43" s="24">
        <v>6490</v>
      </c>
      <c r="F43" s="24">
        <v>7980</v>
      </c>
      <c r="G43" s="25">
        <v>9140</v>
      </c>
      <c r="H43" s="1">
        <f t="shared" si="4"/>
        <v>23610</v>
      </c>
      <c r="I43" s="5"/>
    </row>
    <row r="44" spans="2:9" s="6" customFormat="1" x14ac:dyDescent="0.25">
      <c r="B44">
        <v>38</v>
      </c>
      <c r="C44" s="20" t="s">
        <v>43</v>
      </c>
      <c r="D44" s="16">
        <f t="shared" si="2"/>
        <v>76212</v>
      </c>
      <c r="E44" s="24">
        <v>21727</v>
      </c>
      <c r="F44" s="24">
        <v>27968</v>
      </c>
      <c r="G44" s="25">
        <v>26517</v>
      </c>
      <c r="H44" s="1">
        <f t="shared" si="4"/>
        <v>76212</v>
      </c>
      <c r="I44" s="5"/>
    </row>
    <row r="45" spans="2:9" s="6" customFormat="1" x14ac:dyDescent="0.25">
      <c r="B45">
        <v>39</v>
      </c>
      <c r="C45" s="17" t="s">
        <v>74</v>
      </c>
      <c r="D45" s="18">
        <f t="shared" si="2"/>
        <v>57776</v>
      </c>
      <c r="E45" s="24">
        <v>18517</v>
      </c>
      <c r="F45" s="24">
        <v>20258</v>
      </c>
      <c r="G45" s="25">
        <v>19001</v>
      </c>
      <c r="H45" s="1">
        <f t="shared" si="4"/>
        <v>57776</v>
      </c>
      <c r="I45" s="5"/>
    </row>
    <row r="46" spans="2:9" s="6" customFormat="1" x14ac:dyDescent="0.25">
      <c r="B46">
        <v>40</v>
      </c>
      <c r="C46" s="20" t="s">
        <v>75</v>
      </c>
      <c r="D46" s="16">
        <f>+H46</f>
        <v>109368</v>
      </c>
      <c r="E46" s="24">
        <v>25033</v>
      </c>
      <c r="F46" s="24">
        <v>40801</v>
      </c>
      <c r="G46" s="26">
        <v>43534</v>
      </c>
      <c r="H46" s="1">
        <f t="shared" si="4"/>
        <v>109368</v>
      </c>
      <c r="I46" s="5"/>
    </row>
    <row r="47" spans="2:9" s="6" customFormat="1" x14ac:dyDescent="0.25">
      <c r="B47">
        <v>41</v>
      </c>
      <c r="C47" s="17" t="s">
        <v>76</v>
      </c>
      <c r="D47" s="18">
        <f>+H47</f>
        <v>59585</v>
      </c>
      <c r="E47" s="24">
        <v>16870</v>
      </c>
      <c r="F47" s="24">
        <v>20920</v>
      </c>
      <c r="G47" s="26">
        <v>21795</v>
      </c>
      <c r="H47" s="1">
        <f t="shared" si="4"/>
        <v>59585</v>
      </c>
      <c r="I47" s="5"/>
    </row>
    <row r="48" spans="2:9" s="6" customFormat="1" x14ac:dyDescent="0.25">
      <c r="B48">
        <v>42</v>
      </c>
      <c r="C48" s="20" t="s">
        <v>77</v>
      </c>
      <c r="D48" s="16">
        <f>+H48</f>
        <v>50004</v>
      </c>
      <c r="E48" s="24">
        <v>14087</v>
      </c>
      <c r="F48" s="24">
        <v>17939</v>
      </c>
      <c r="G48" s="26">
        <v>17978</v>
      </c>
      <c r="H48" s="1">
        <f t="shared" si="4"/>
        <v>50004</v>
      </c>
      <c r="I48" s="5"/>
    </row>
    <row r="49" spans="2:9" s="6" customFormat="1" x14ac:dyDescent="0.25">
      <c r="B49">
        <v>43</v>
      </c>
      <c r="C49" s="17" t="s">
        <v>67</v>
      </c>
      <c r="D49" s="18">
        <f>+H49</f>
        <v>51571</v>
      </c>
      <c r="E49" s="24">
        <v>14833</v>
      </c>
      <c r="F49" s="24">
        <v>19153</v>
      </c>
      <c r="G49" s="26">
        <v>17585</v>
      </c>
      <c r="H49" s="1">
        <f t="shared" si="4"/>
        <v>51571</v>
      </c>
      <c r="I49" s="5"/>
    </row>
    <row r="50" spans="2:9" s="6" customFormat="1" x14ac:dyDescent="0.25">
      <c r="B50">
        <v>44</v>
      </c>
      <c r="C50" s="20" t="s">
        <v>82</v>
      </c>
      <c r="D50" s="16">
        <f>+H50</f>
        <v>31109</v>
      </c>
      <c r="E50" s="24"/>
      <c r="F50" s="24">
        <v>1689</v>
      </c>
      <c r="G50" s="26">
        <v>29420</v>
      </c>
      <c r="H50" s="1">
        <f t="shared" si="4"/>
        <v>31109</v>
      </c>
      <c r="I50" s="5"/>
    </row>
    <row r="51" spans="2:9" s="6" customFormat="1" x14ac:dyDescent="0.25">
      <c r="B51">
        <v>45</v>
      </c>
      <c r="C51" s="17" t="s">
        <v>22</v>
      </c>
      <c r="D51" s="18">
        <f t="shared" si="2"/>
        <v>136670</v>
      </c>
      <c r="E51" s="24">
        <v>37992</v>
      </c>
      <c r="F51" s="24">
        <v>52112</v>
      </c>
      <c r="G51" s="25">
        <v>46566</v>
      </c>
      <c r="H51" s="1">
        <f t="shared" si="4"/>
        <v>136670</v>
      </c>
      <c r="I51" s="5"/>
    </row>
    <row r="52" spans="2:9" s="6" customFormat="1" ht="13.5" customHeight="1" x14ac:dyDescent="0.25">
      <c r="B52">
        <v>46</v>
      </c>
      <c r="C52" s="20" t="s">
        <v>65</v>
      </c>
      <c r="D52" s="16">
        <f t="shared" si="2"/>
        <v>11954</v>
      </c>
      <c r="E52" s="24">
        <v>6869</v>
      </c>
      <c r="F52" s="24">
        <v>3535</v>
      </c>
      <c r="G52" s="25">
        <v>1550</v>
      </c>
      <c r="H52" s="1">
        <f t="shared" si="4"/>
        <v>11954</v>
      </c>
      <c r="I52" s="5"/>
    </row>
    <row r="53" spans="2:9" s="6" customFormat="1" x14ac:dyDescent="0.25">
      <c r="B53">
        <v>47</v>
      </c>
      <c r="C53" s="17" t="s">
        <v>55</v>
      </c>
      <c r="D53" s="18">
        <f t="shared" si="2"/>
        <v>17873</v>
      </c>
      <c r="E53" s="24">
        <v>5241</v>
      </c>
      <c r="F53" s="24">
        <v>6452</v>
      </c>
      <c r="G53" s="25">
        <v>6180</v>
      </c>
      <c r="H53" s="1">
        <f t="shared" si="4"/>
        <v>17873</v>
      </c>
      <c r="I53" s="5"/>
    </row>
    <row r="54" spans="2:9" s="6" customFormat="1" x14ac:dyDescent="0.25">
      <c r="B54">
        <v>48</v>
      </c>
      <c r="C54" s="20" t="s">
        <v>24</v>
      </c>
      <c r="D54" s="16">
        <f t="shared" si="2"/>
        <v>22311</v>
      </c>
      <c r="E54" s="24">
        <v>6500</v>
      </c>
      <c r="F54" s="24">
        <v>7949</v>
      </c>
      <c r="G54" s="25">
        <v>7862</v>
      </c>
      <c r="H54" s="1">
        <f t="shared" si="4"/>
        <v>22311</v>
      </c>
      <c r="I54" s="5"/>
    </row>
    <row r="55" spans="2:9" s="6" customFormat="1" x14ac:dyDescent="0.25">
      <c r="B55">
        <v>49</v>
      </c>
      <c r="C55" s="17" t="s">
        <v>53</v>
      </c>
      <c r="D55" s="18">
        <f t="shared" si="2"/>
        <v>18125</v>
      </c>
      <c r="E55" s="24">
        <v>5295</v>
      </c>
      <c r="F55" s="24">
        <v>6462</v>
      </c>
      <c r="G55" s="25">
        <v>6368</v>
      </c>
      <c r="H55" s="1">
        <f t="shared" si="4"/>
        <v>18125</v>
      </c>
      <c r="I55" s="5"/>
    </row>
    <row r="56" spans="2:9" s="6" customFormat="1" x14ac:dyDescent="0.25">
      <c r="B56">
        <v>50</v>
      </c>
      <c r="C56" s="20" t="s">
        <v>23</v>
      </c>
      <c r="D56" s="16">
        <f t="shared" si="2"/>
        <v>72497</v>
      </c>
      <c r="E56" s="24">
        <v>19617</v>
      </c>
      <c r="F56" s="24">
        <v>26131</v>
      </c>
      <c r="G56" s="25">
        <v>26749</v>
      </c>
      <c r="H56" s="1">
        <f t="shared" si="4"/>
        <v>72497</v>
      </c>
      <c r="I56" s="5"/>
    </row>
    <row r="57" spans="2:9" s="6" customFormat="1" x14ac:dyDescent="0.25">
      <c r="B57">
        <v>51</v>
      </c>
      <c r="C57" s="17" t="s">
        <v>86</v>
      </c>
      <c r="D57" s="18">
        <f>+H57</f>
        <v>0</v>
      </c>
      <c r="E57" s="24"/>
      <c r="F57" s="24"/>
      <c r="G57" s="25"/>
      <c r="H57" s="1">
        <f t="shared" si="4"/>
        <v>0</v>
      </c>
      <c r="I57" s="5"/>
    </row>
    <row r="58" spans="2:9" s="6" customFormat="1" x14ac:dyDescent="0.25">
      <c r="B58">
        <v>52</v>
      </c>
      <c r="C58" s="20" t="s">
        <v>50</v>
      </c>
      <c r="D58" s="16">
        <f t="shared" si="2"/>
        <v>108149</v>
      </c>
      <c r="E58" s="24">
        <v>30990</v>
      </c>
      <c r="F58" s="24">
        <v>39139</v>
      </c>
      <c r="G58" s="25">
        <v>38020</v>
      </c>
      <c r="H58" s="1">
        <f t="shared" si="4"/>
        <v>108149</v>
      </c>
      <c r="I58" s="5"/>
    </row>
    <row r="59" spans="2:9" s="6" customFormat="1" x14ac:dyDescent="0.25">
      <c r="B59">
        <v>53</v>
      </c>
      <c r="C59" s="17" t="s">
        <v>25</v>
      </c>
      <c r="D59" s="18">
        <f t="shared" si="2"/>
        <v>119539</v>
      </c>
      <c r="E59" s="24">
        <v>33359</v>
      </c>
      <c r="F59" s="24">
        <v>44805</v>
      </c>
      <c r="G59" s="25">
        <v>41375</v>
      </c>
      <c r="H59" s="1">
        <f t="shared" si="4"/>
        <v>119539</v>
      </c>
      <c r="I59" s="5"/>
    </row>
    <row r="60" spans="2:9" s="6" customFormat="1" x14ac:dyDescent="0.25">
      <c r="B60">
        <v>54</v>
      </c>
      <c r="C60" s="17" t="s">
        <v>91</v>
      </c>
      <c r="D60" s="18">
        <f t="shared" si="2"/>
        <v>0</v>
      </c>
      <c r="E60" s="24"/>
      <c r="F60" s="24"/>
      <c r="G60" s="25"/>
      <c r="H60" s="1">
        <f t="shared" si="4"/>
        <v>0</v>
      </c>
      <c r="I60" s="5"/>
    </row>
    <row r="61" spans="2:9" s="6" customFormat="1" x14ac:dyDescent="0.25">
      <c r="B61">
        <v>55</v>
      </c>
      <c r="C61" s="20" t="s">
        <v>26</v>
      </c>
      <c r="D61" s="16">
        <f t="shared" si="2"/>
        <v>52311</v>
      </c>
      <c r="E61" s="24">
        <v>15376</v>
      </c>
      <c r="F61" s="24">
        <v>19332</v>
      </c>
      <c r="G61" s="25">
        <v>17603</v>
      </c>
      <c r="H61" s="1">
        <f t="shared" si="4"/>
        <v>52311</v>
      </c>
      <c r="I61" s="5"/>
    </row>
    <row r="62" spans="2:9" s="6" customFormat="1" x14ac:dyDescent="0.25">
      <c r="B62">
        <v>56</v>
      </c>
      <c r="C62" s="17" t="s">
        <v>78</v>
      </c>
      <c r="D62" s="18">
        <f t="shared" si="2"/>
        <v>27210</v>
      </c>
      <c r="E62" s="24">
        <v>7210</v>
      </c>
      <c r="F62" s="24">
        <v>11000</v>
      </c>
      <c r="G62" s="25">
        <v>9000</v>
      </c>
      <c r="H62" s="1">
        <f t="shared" si="4"/>
        <v>27210</v>
      </c>
      <c r="I62" s="5"/>
    </row>
    <row r="63" spans="2:9" s="6" customFormat="1" x14ac:dyDescent="0.25">
      <c r="B63">
        <v>57</v>
      </c>
      <c r="C63" s="20" t="s">
        <v>34</v>
      </c>
      <c r="D63" s="16">
        <f t="shared" si="2"/>
        <v>66812</v>
      </c>
      <c r="E63" s="24">
        <v>17155</v>
      </c>
      <c r="F63" s="24">
        <v>28800</v>
      </c>
      <c r="G63" s="25">
        <v>20857</v>
      </c>
      <c r="H63" s="1">
        <f t="shared" si="4"/>
        <v>66812</v>
      </c>
      <c r="I63" s="5"/>
    </row>
    <row r="64" spans="2:9" s="6" customFormat="1" x14ac:dyDescent="0.25">
      <c r="B64">
        <v>58</v>
      </c>
      <c r="C64" s="17" t="s">
        <v>42</v>
      </c>
      <c r="D64" s="18">
        <f t="shared" si="2"/>
        <v>62225</v>
      </c>
      <c r="E64" s="24">
        <v>18839</v>
      </c>
      <c r="F64" s="24">
        <v>21285</v>
      </c>
      <c r="G64" s="25">
        <v>22101</v>
      </c>
      <c r="H64" s="1">
        <f t="shared" si="4"/>
        <v>62225</v>
      </c>
      <c r="I64" s="5"/>
    </row>
    <row r="65" spans="2:9" s="6" customFormat="1" x14ac:dyDescent="0.25">
      <c r="B65">
        <v>59</v>
      </c>
      <c r="C65" s="20" t="s">
        <v>51</v>
      </c>
      <c r="D65" s="16">
        <f t="shared" si="2"/>
        <v>83332</v>
      </c>
      <c r="E65" s="24">
        <v>28490</v>
      </c>
      <c r="F65" s="24">
        <v>30761</v>
      </c>
      <c r="G65" s="25">
        <v>24081</v>
      </c>
      <c r="H65" s="1">
        <f t="shared" si="4"/>
        <v>83332</v>
      </c>
      <c r="I65" s="5"/>
    </row>
    <row r="66" spans="2:9" s="6" customFormat="1" x14ac:dyDescent="0.25">
      <c r="B66">
        <v>60</v>
      </c>
      <c r="C66" s="17" t="s">
        <v>40</v>
      </c>
      <c r="D66" s="18">
        <f t="shared" si="2"/>
        <v>40361</v>
      </c>
      <c r="E66" s="24">
        <v>11173</v>
      </c>
      <c r="F66" s="24">
        <v>14107</v>
      </c>
      <c r="G66" s="25">
        <v>15081</v>
      </c>
      <c r="H66" s="1">
        <f t="shared" si="4"/>
        <v>40361</v>
      </c>
      <c r="I66" s="5"/>
    </row>
    <row r="67" spans="2:9" s="6" customFormat="1" x14ac:dyDescent="0.25">
      <c r="B67">
        <v>61</v>
      </c>
      <c r="C67" s="20" t="s">
        <v>29</v>
      </c>
      <c r="D67" s="16">
        <f t="shared" si="2"/>
        <v>99145</v>
      </c>
      <c r="E67" s="24">
        <v>28520</v>
      </c>
      <c r="F67" s="24">
        <v>34187</v>
      </c>
      <c r="G67" s="25">
        <v>36438</v>
      </c>
      <c r="H67" s="1">
        <f t="shared" si="4"/>
        <v>99145</v>
      </c>
      <c r="I67" s="5"/>
    </row>
    <row r="68" spans="2:9" s="6" customFormat="1" x14ac:dyDescent="0.25">
      <c r="B68">
        <v>62</v>
      </c>
      <c r="C68" s="20" t="s">
        <v>93</v>
      </c>
      <c r="D68" s="16">
        <f>+H68</f>
        <v>0</v>
      </c>
      <c r="E68" s="24"/>
      <c r="F68" s="24"/>
      <c r="G68" s="26"/>
      <c r="H68" s="1">
        <f t="shared" si="4"/>
        <v>0</v>
      </c>
      <c r="I68" s="5"/>
    </row>
    <row r="69" spans="2:9" s="6" customFormat="1" x14ac:dyDescent="0.25">
      <c r="B69">
        <v>63</v>
      </c>
      <c r="C69" s="17" t="s">
        <v>27</v>
      </c>
      <c r="D69" s="18">
        <f t="shared" si="2"/>
        <v>95537</v>
      </c>
      <c r="E69" s="24">
        <v>27569</v>
      </c>
      <c r="F69" s="24">
        <v>38227</v>
      </c>
      <c r="G69" s="25">
        <v>29741</v>
      </c>
      <c r="H69" s="1">
        <f t="shared" ref="H69:H100" si="5">SUM(E69:G69)</f>
        <v>95537</v>
      </c>
      <c r="I69" s="5"/>
    </row>
    <row r="70" spans="2:9" s="6" customFormat="1" x14ac:dyDescent="0.25">
      <c r="B70">
        <v>64</v>
      </c>
      <c r="C70" s="20" t="s">
        <v>83</v>
      </c>
      <c r="D70" s="16">
        <f t="shared" si="2"/>
        <v>5105</v>
      </c>
      <c r="E70" s="24"/>
      <c r="F70" s="24"/>
      <c r="G70" s="25">
        <v>5105</v>
      </c>
      <c r="H70" s="1">
        <f t="shared" si="5"/>
        <v>5105</v>
      </c>
      <c r="I70" s="5"/>
    </row>
    <row r="71" spans="2:9" s="6" customFormat="1" x14ac:dyDescent="0.25">
      <c r="B71">
        <v>65</v>
      </c>
      <c r="C71" s="17" t="s">
        <v>33</v>
      </c>
      <c r="D71" s="18">
        <f t="shared" si="2"/>
        <v>80764</v>
      </c>
      <c r="E71" s="24">
        <v>21928</v>
      </c>
      <c r="F71" s="24">
        <v>31295</v>
      </c>
      <c r="G71" s="28">
        <v>27541</v>
      </c>
      <c r="H71" s="1">
        <f t="shared" si="5"/>
        <v>80764</v>
      </c>
      <c r="I71" s="5"/>
    </row>
    <row r="72" spans="2:9" s="6" customFormat="1" x14ac:dyDescent="0.25">
      <c r="B72">
        <v>66</v>
      </c>
      <c r="C72" s="20" t="s">
        <v>28</v>
      </c>
      <c r="D72" s="16">
        <f t="shared" si="2"/>
        <v>86236</v>
      </c>
      <c r="E72" s="24">
        <v>23266</v>
      </c>
      <c r="F72" s="24">
        <v>30467</v>
      </c>
      <c r="G72" s="25">
        <v>32503</v>
      </c>
      <c r="H72" s="1">
        <f t="shared" si="5"/>
        <v>86236</v>
      </c>
      <c r="I72" s="5"/>
    </row>
    <row r="73" spans="2:9" s="6" customFormat="1" x14ac:dyDescent="0.25">
      <c r="B73">
        <v>67</v>
      </c>
      <c r="C73" s="17" t="s">
        <v>37</v>
      </c>
      <c r="D73" s="18">
        <f t="shared" si="2"/>
        <v>133203</v>
      </c>
      <c r="E73" s="24">
        <v>38612</v>
      </c>
      <c r="F73" s="24">
        <v>49477</v>
      </c>
      <c r="G73" s="25">
        <v>45114</v>
      </c>
      <c r="H73" s="1">
        <f t="shared" si="5"/>
        <v>133203</v>
      </c>
      <c r="I73" s="5"/>
    </row>
    <row r="74" spans="2:9" s="6" customFormat="1" x14ac:dyDescent="0.25">
      <c r="B74">
        <v>68</v>
      </c>
      <c r="C74" s="20" t="s">
        <v>79</v>
      </c>
      <c r="D74" s="16">
        <f>H74</f>
        <v>15242</v>
      </c>
      <c r="E74" s="24">
        <v>12900</v>
      </c>
      <c r="F74" s="24">
        <v>740</v>
      </c>
      <c r="G74" s="25">
        <v>1602</v>
      </c>
      <c r="H74" s="1">
        <f t="shared" si="5"/>
        <v>15242</v>
      </c>
      <c r="I74" s="5"/>
    </row>
    <row r="75" spans="2:9" s="6" customFormat="1" x14ac:dyDescent="0.25">
      <c r="B75">
        <v>69</v>
      </c>
      <c r="C75" s="17" t="s">
        <v>39</v>
      </c>
      <c r="D75" s="18">
        <f>+H75</f>
        <v>122628</v>
      </c>
      <c r="E75" s="24">
        <v>33145</v>
      </c>
      <c r="F75" s="24">
        <v>41690</v>
      </c>
      <c r="G75" s="25">
        <v>47793</v>
      </c>
      <c r="H75" s="1">
        <f t="shared" si="5"/>
        <v>122628</v>
      </c>
      <c r="I75" s="5"/>
    </row>
    <row r="76" spans="2:9" s="6" customFormat="1" x14ac:dyDescent="0.25">
      <c r="B76">
        <v>70</v>
      </c>
      <c r="C76" s="20" t="s">
        <v>89</v>
      </c>
      <c r="D76" s="16">
        <f>+H76</f>
        <v>0</v>
      </c>
      <c r="E76" s="24"/>
      <c r="F76" s="24"/>
      <c r="G76" s="25"/>
      <c r="H76" s="1">
        <f t="shared" si="5"/>
        <v>0</v>
      </c>
      <c r="I76" s="5"/>
    </row>
    <row r="77" spans="2:9" s="6" customFormat="1" x14ac:dyDescent="0.25">
      <c r="B77">
        <v>71</v>
      </c>
      <c r="C77" s="20" t="s">
        <v>62</v>
      </c>
      <c r="D77" s="16">
        <f t="shared" si="2"/>
        <v>99158</v>
      </c>
      <c r="E77" s="24">
        <v>30370</v>
      </c>
      <c r="F77" s="24">
        <v>35919</v>
      </c>
      <c r="G77" s="25">
        <v>32869</v>
      </c>
      <c r="H77" s="1">
        <f t="shared" si="5"/>
        <v>99158</v>
      </c>
      <c r="I77" s="5"/>
    </row>
    <row r="78" spans="2:9" s="6" customFormat="1" x14ac:dyDescent="0.25">
      <c r="B78">
        <v>72</v>
      </c>
      <c r="C78" s="17" t="s">
        <v>30</v>
      </c>
      <c r="D78" s="18">
        <f t="shared" si="2"/>
        <v>96840</v>
      </c>
      <c r="E78" s="24">
        <v>27240</v>
      </c>
      <c r="F78" s="24">
        <v>34466</v>
      </c>
      <c r="G78" s="25">
        <v>35134</v>
      </c>
      <c r="H78" s="1">
        <f t="shared" si="5"/>
        <v>96840</v>
      </c>
      <c r="I78" s="5"/>
    </row>
    <row r="79" spans="2:9" s="6" customFormat="1" x14ac:dyDescent="0.25">
      <c r="B79">
        <v>73</v>
      </c>
      <c r="C79" s="20" t="s">
        <v>31</v>
      </c>
      <c r="D79" s="16">
        <f t="shared" si="2"/>
        <v>59189</v>
      </c>
      <c r="E79" s="24">
        <v>16392</v>
      </c>
      <c r="F79" s="24">
        <v>21680</v>
      </c>
      <c r="G79" s="25">
        <v>21117</v>
      </c>
      <c r="H79" s="1">
        <f t="shared" si="5"/>
        <v>59189</v>
      </c>
      <c r="I79" s="5"/>
    </row>
    <row r="80" spans="2:9" s="6" customFormat="1" x14ac:dyDescent="0.25">
      <c r="B80">
        <v>74</v>
      </c>
      <c r="C80" s="17" t="s">
        <v>32</v>
      </c>
      <c r="D80" s="18">
        <f t="shared" si="2"/>
        <v>103471</v>
      </c>
      <c r="E80" s="24">
        <v>30471</v>
      </c>
      <c r="F80" s="24">
        <v>37776</v>
      </c>
      <c r="G80" s="25">
        <v>35224</v>
      </c>
      <c r="H80" s="1">
        <f t="shared" si="5"/>
        <v>103471</v>
      </c>
      <c r="I80" s="5"/>
    </row>
    <row r="81" spans="2:9" s="6" customFormat="1" x14ac:dyDescent="0.25">
      <c r="B81">
        <v>75</v>
      </c>
      <c r="C81" s="20" t="s">
        <v>87</v>
      </c>
      <c r="D81" s="16">
        <f t="shared" si="2"/>
        <v>41841</v>
      </c>
      <c r="E81" s="24"/>
      <c r="F81" s="24">
        <v>11935</v>
      </c>
      <c r="G81" s="25">
        <v>29906</v>
      </c>
      <c r="H81" s="1">
        <f t="shared" si="5"/>
        <v>41841</v>
      </c>
      <c r="I81" s="5"/>
    </row>
    <row r="82" spans="2:9" s="6" customFormat="1" x14ac:dyDescent="0.25">
      <c r="B82">
        <v>76</v>
      </c>
      <c r="C82" s="17" t="s">
        <v>66</v>
      </c>
      <c r="D82" s="18">
        <f t="shared" si="2"/>
        <v>81604</v>
      </c>
      <c r="E82" s="24">
        <v>23689</v>
      </c>
      <c r="F82" s="24">
        <v>29810</v>
      </c>
      <c r="G82" s="25">
        <v>28105</v>
      </c>
      <c r="H82" s="1">
        <f t="shared" si="5"/>
        <v>81604</v>
      </c>
      <c r="I82" s="5"/>
    </row>
    <row r="83" spans="2:9" s="6" customFormat="1" x14ac:dyDescent="0.25">
      <c r="B83">
        <v>77</v>
      </c>
      <c r="C83" s="20" t="s">
        <v>38</v>
      </c>
      <c r="D83" s="16">
        <f t="shared" si="2"/>
        <v>102201</v>
      </c>
      <c r="E83" s="24">
        <v>30275</v>
      </c>
      <c r="F83" s="24">
        <v>37606</v>
      </c>
      <c r="G83" s="25">
        <v>34320</v>
      </c>
      <c r="H83" s="1">
        <f t="shared" si="5"/>
        <v>102201</v>
      </c>
      <c r="I83" s="5"/>
    </row>
    <row r="84" spans="2:9" s="6" customFormat="1" x14ac:dyDescent="0.25">
      <c r="B84">
        <v>78</v>
      </c>
      <c r="C84" s="17" t="s">
        <v>35</v>
      </c>
      <c r="D84" s="18">
        <f t="shared" si="2"/>
        <v>37592</v>
      </c>
      <c r="E84" s="24">
        <v>10890</v>
      </c>
      <c r="F84" s="24">
        <v>15409</v>
      </c>
      <c r="G84" s="25">
        <v>11293</v>
      </c>
      <c r="H84" s="1">
        <f t="shared" si="5"/>
        <v>37592</v>
      </c>
      <c r="I84" s="5"/>
    </row>
    <row r="85" spans="2:9" s="6" customFormat="1" x14ac:dyDescent="0.25">
      <c r="B85">
        <v>79</v>
      </c>
      <c r="C85" s="20" t="s">
        <v>58</v>
      </c>
      <c r="D85" s="16">
        <f t="shared" si="2"/>
        <v>76917</v>
      </c>
      <c r="E85" s="24">
        <v>21627</v>
      </c>
      <c r="F85" s="24">
        <v>29304</v>
      </c>
      <c r="G85" s="25">
        <v>25986</v>
      </c>
      <c r="H85" s="1">
        <f t="shared" si="5"/>
        <v>76917</v>
      </c>
      <c r="I85" s="5"/>
    </row>
    <row r="86" spans="2:9" s="6" customFormat="1" x14ac:dyDescent="0.25">
      <c r="B86">
        <v>80</v>
      </c>
      <c r="C86" s="17" t="s">
        <v>36</v>
      </c>
      <c r="D86" s="18">
        <f t="shared" si="2"/>
        <v>111154</v>
      </c>
      <c r="E86" s="24">
        <v>30778</v>
      </c>
      <c r="F86" s="24">
        <v>42380</v>
      </c>
      <c r="G86" s="25">
        <v>37996</v>
      </c>
      <c r="H86" s="1">
        <f t="shared" si="5"/>
        <v>111154</v>
      </c>
      <c r="I86" s="5"/>
    </row>
    <row r="87" spans="2:9" s="6" customFormat="1" x14ac:dyDescent="0.25">
      <c r="B87">
        <v>81</v>
      </c>
      <c r="C87" s="20" t="s">
        <v>61</v>
      </c>
      <c r="D87" s="16">
        <f t="shared" si="2"/>
        <v>100388</v>
      </c>
      <c r="E87" s="24">
        <v>25645</v>
      </c>
      <c r="F87" s="24">
        <v>38536</v>
      </c>
      <c r="G87" s="25">
        <v>36207</v>
      </c>
      <c r="H87" s="1">
        <f t="shared" si="5"/>
        <v>100388</v>
      </c>
      <c r="I87" s="5"/>
    </row>
    <row r="88" spans="2:9" s="6" customFormat="1" x14ac:dyDescent="0.25">
      <c r="B88">
        <v>82</v>
      </c>
      <c r="C88" s="17" t="s">
        <v>41</v>
      </c>
      <c r="D88" s="18">
        <f t="shared" si="2"/>
        <v>79907</v>
      </c>
      <c r="E88" s="24">
        <v>23615</v>
      </c>
      <c r="F88" s="24">
        <v>29495</v>
      </c>
      <c r="G88" s="26">
        <v>26797</v>
      </c>
      <c r="H88" s="1">
        <f t="shared" si="5"/>
        <v>79907</v>
      </c>
      <c r="I88" s="5"/>
    </row>
    <row r="89" spans="2:9" s="6" customFormat="1" x14ac:dyDescent="0.25">
      <c r="B89">
        <v>83</v>
      </c>
      <c r="C89" s="17" t="s">
        <v>88</v>
      </c>
      <c r="D89" s="18">
        <f>+H89</f>
        <v>0</v>
      </c>
      <c r="E89" s="24"/>
      <c r="F89" s="24"/>
      <c r="G89" s="25"/>
      <c r="H89" s="1">
        <f t="shared" si="5"/>
        <v>0</v>
      </c>
      <c r="I89" s="5"/>
    </row>
    <row r="90" spans="2:9" s="6" customFormat="1" x14ac:dyDescent="0.25">
      <c r="B90">
        <v>84</v>
      </c>
      <c r="C90" s="20" t="s">
        <v>90</v>
      </c>
      <c r="D90" s="16">
        <f t="shared" si="2"/>
        <v>0</v>
      </c>
      <c r="E90" s="24"/>
      <c r="F90" s="24"/>
      <c r="G90" s="26"/>
      <c r="H90" s="1">
        <f t="shared" si="5"/>
        <v>0</v>
      </c>
      <c r="I90" s="5"/>
    </row>
    <row r="91" spans="2:9" s="6" customFormat="1" x14ac:dyDescent="0.25">
      <c r="B91"/>
      <c r="I91" s="5"/>
    </row>
    <row r="92" spans="2:9" s="6" customFormat="1" x14ac:dyDescent="0.25">
      <c r="B92"/>
      <c r="C92" s="20"/>
      <c r="D92" s="16"/>
      <c r="E92" s="24"/>
      <c r="F92" s="24"/>
      <c r="G92" s="26"/>
      <c r="H92" s="1"/>
      <c r="I92" s="5"/>
    </row>
    <row r="93" spans="2:9" s="6" customFormat="1" ht="30" x14ac:dyDescent="0.25">
      <c r="C93" s="17" t="s">
        <v>44</v>
      </c>
      <c r="D93" s="18">
        <f>SUM(D7:D92)</f>
        <v>7480350</v>
      </c>
      <c r="E93" s="24"/>
      <c r="F93" s="24"/>
      <c r="G93" s="27"/>
      <c r="H93" s="24"/>
      <c r="I93" s="5"/>
    </row>
    <row r="94" spans="2:9" ht="15.75" thickBot="1" x14ac:dyDescent="0.3">
      <c r="C94" s="21" t="s">
        <v>45</v>
      </c>
      <c r="D94" s="22">
        <f>+D93+D5</f>
        <v>8213528</v>
      </c>
      <c r="E94" s="4">
        <f t="shared" ref="E94:G94" si="6">SUM(E7:E93)</f>
        <v>2178631</v>
      </c>
      <c r="F94" s="4">
        <f t="shared" si="6"/>
        <v>2729809</v>
      </c>
      <c r="G94" s="23">
        <f t="shared" si="6"/>
        <v>2571910</v>
      </c>
      <c r="H94" s="4">
        <f>SUM(E94:G94)</f>
        <v>7480350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T2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2023-11-17T16:17:45Z</cp:lastPrinted>
  <dcterms:created xsi:type="dcterms:W3CDTF">2022-06-07T13:05:07Z</dcterms:created>
  <dcterms:modified xsi:type="dcterms:W3CDTF">2025-02-19T14:47:38Z</dcterms:modified>
</cp:coreProperties>
</file>