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OPTIPLEX 1\Documents\ZOJAILIN\2024\REPORTE PORTAL 2024\"/>
    </mc:Choice>
  </mc:AlternateContent>
  <bookViews>
    <workbookView xWindow="0" yWindow="0" windowWidth="11190" windowHeight="2745" tabRatio="807" activeTab="1"/>
  </bookViews>
  <sheets>
    <sheet name="FINANC." sheetId="25" r:id="rId1"/>
    <sheet name="APROBADO" sheetId="26" r:id="rId2"/>
    <sheet name="EJECUCION" sheetId="23" r:id="rId3"/>
  </sheets>
  <definedNames>
    <definedName name="_xlnm.Print_Titles" localSheetId="2">EJECUCION!$10:$10</definedName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B89" i="26" l="1"/>
  <c r="D30" i="25" l="1"/>
  <c r="D11" i="23"/>
  <c r="C11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69" i="23"/>
  <c r="F70" i="23"/>
  <c r="F71" i="23"/>
  <c r="F72" i="23"/>
  <c r="F73" i="23"/>
  <c r="F74" i="23"/>
  <c r="F75" i="23"/>
  <c r="F76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90" i="23"/>
  <c r="F91" i="23"/>
  <c r="F92" i="23"/>
  <c r="F93" i="23"/>
  <c r="F94" i="23"/>
  <c r="F95" i="23"/>
  <c r="F96" i="23"/>
  <c r="F97" i="23"/>
  <c r="F98" i="23"/>
  <c r="F99" i="23"/>
  <c r="F100" i="23"/>
  <c r="F101" i="23"/>
  <c r="F102" i="23"/>
  <c r="F103" i="23"/>
  <c r="F104" i="23"/>
  <c r="F105" i="23"/>
  <c r="F106" i="23"/>
  <c r="F107" i="23"/>
  <c r="F12" i="23"/>
  <c r="E81" i="25" l="1"/>
  <c r="E82" i="25"/>
  <c r="E83" i="25"/>
  <c r="E84" i="25"/>
  <c r="E85" i="25"/>
  <c r="E86" i="25"/>
  <c r="E87" i="25"/>
  <c r="E80" i="25"/>
  <c r="E16" i="25"/>
  <c r="E17" i="25"/>
  <c r="E18" i="25"/>
  <c r="E19" i="25"/>
  <c r="E21" i="25"/>
  <c r="E22" i="25"/>
  <c r="E23" i="25"/>
  <c r="E24" i="25"/>
  <c r="E25" i="25"/>
  <c r="E26" i="25"/>
  <c r="E27" i="25"/>
  <c r="E28" i="25"/>
  <c r="E29" i="25"/>
  <c r="E31" i="25"/>
  <c r="E32" i="25"/>
  <c r="E33" i="25"/>
  <c r="E34" i="25"/>
  <c r="E35" i="25"/>
  <c r="E36" i="25"/>
  <c r="E37" i="25"/>
  <c r="E38" i="25"/>
  <c r="E39" i="25"/>
  <c r="E49" i="25"/>
  <c r="E50" i="25"/>
  <c r="E51" i="25"/>
  <c r="E52" i="25"/>
  <c r="E53" i="25"/>
  <c r="E54" i="25"/>
  <c r="E55" i="25"/>
  <c r="E57" i="25"/>
  <c r="E58" i="25"/>
  <c r="E59" i="25"/>
  <c r="E60" i="25"/>
  <c r="E61" i="25"/>
  <c r="E62" i="25"/>
  <c r="E63" i="25"/>
  <c r="E64" i="25"/>
  <c r="E65" i="25"/>
  <c r="E67" i="25"/>
  <c r="E68" i="25"/>
  <c r="E69" i="25"/>
  <c r="E70" i="25"/>
  <c r="E72" i="25"/>
  <c r="E73" i="25"/>
  <c r="E75" i="25"/>
  <c r="E76" i="25"/>
  <c r="E77" i="25"/>
  <c r="E15" i="25"/>
  <c r="F11" i="23" l="1"/>
  <c r="E11" i="23"/>
  <c r="E79" i="25" l="1"/>
  <c r="B66" i="25" l="1"/>
  <c r="B56" i="25"/>
  <c r="D74" i="25" l="1"/>
  <c r="D71" i="25"/>
  <c r="D66" i="25"/>
  <c r="E66" i="25" s="1"/>
  <c r="D56" i="25"/>
  <c r="D48" i="25"/>
  <c r="E48" i="25" s="1"/>
  <c r="E47" i="25"/>
  <c r="D40" i="25"/>
  <c r="B40" i="25"/>
  <c r="B30" i="25"/>
  <c r="D20" i="25"/>
  <c r="B20" i="25"/>
  <c r="D14" i="25"/>
  <c r="C89" i="25"/>
  <c r="B14" i="25"/>
  <c r="B78" i="25" l="1"/>
  <c r="B89" i="25" s="1"/>
  <c r="E20" i="25"/>
  <c r="E14" i="25"/>
  <c r="E30" i="25"/>
  <c r="E74" i="25"/>
  <c r="E56" i="25"/>
  <c r="E71" i="25"/>
  <c r="D78" i="25"/>
  <c r="E46" i="25"/>
  <c r="E45" i="25"/>
  <c r="D89" i="25" l="1"/>
  <c r="E44" i="25"/>
  <c r="E43" i="25" l="1"/>
  <c r="E42" i="25" l="1"/>
  <c r="E41" i="25" l="1"/>
  <c r="E40" i="25" l="1"/>
  <c r="E78" i="25" l="1"/>
  <c r="E89" i="25" l="1"/>
</calcChain>
</file>

<file path=xl/sharedStrings.xml><?xml version="1.0" encoding="utf-8"?>
<sst xmlns="http://schemas.openxmlformats.org/spreadsheetml/2006/main" count="408" uniqueCount="312">
  <si>
    <t>Presidencia de la República Dominicana</t>
  </si>
  <si>
    <t>Comedores Económicos del Estado Dominicano</t>
  </si>
  <si>
    <t>ESTADO DE EJECUCIÓN PRESUPUESTARIA</t>
  </si>
  <si>
    <t>NOMBRE DE LA CUENTA</t>
  </si>
  <si>
    <t>PRESUPUESTO INICIAL</t>
  </si>
  <si>
    <t>MODIFICACIÓN PRESUPUESTARIA</t>
  </si>
  <si>
    <t>PRESUPUESTO DISPONIBLE</t>
  </si>
  <si>
    <t>Total General</t>
  </si>
  <si>
    <t>Av. Presidente Estrella Ureña Esq. San Vicente de Paúl. Teléfono: 809-592-1819 Fax: 809-596-7420</t>
  </si>
  <si>
    <t>www.comedoreseconomicos.gob.do</t>
  </si>
  <si>
    <t>CUENTA
 #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</si>
  <si>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</si>
  <si>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</si>
  <si>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</si>
  <si>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</si>
  <si>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</si>
  <si>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</si>
  <si>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</si>
  <si>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</si>
  <si>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</si>
  <si>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</si>
  <si>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</si>
  <si>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</si>
  <si>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</si>
  <si>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</si>
  <si>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</si>
  <si>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</si>
  <si>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</si>
  <si>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</si>
  <si>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</si>
  <si>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</si>
  <si>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</si>
  <si>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</si>
  <si>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</si>
  <si>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</si>
  <si>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</si>
  <si>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</si>
  <si>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</si>
  <si>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</si>
  <si>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</si>
  <si>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</si>
  <si>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</si>
  <si>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</si>
  <si>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</si>
  <si>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</si>
  <si>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</si>
  <si>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</si>
  <si>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</si>
  <si>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</si>
  <si>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</si>
  <si>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</si>
  <si>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</si>
  <si>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</si>
  <si>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</si>
  <si>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</si>
  <si>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</si>
  <si>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</si>
  <si>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</si>
  <si>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</si>
  <si>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</si>
  <si>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</si>
  <si>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</si>
  <si>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</si>
  <si>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</si>
  <si>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</si>
  <si>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</si>
  <si>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</si>
  <si>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</si>
  <si>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</si>
  <si>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</si>
  <si>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</si>
  <si>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</si>
  <si>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</si>
  <si>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</si>
  <si>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</si>
  <si>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</si>
  <si>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</si>
  <si>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</si>
  <si>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</si>
  <si>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</si>
  <si>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</si>
  <si>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</si>
  <si>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</si>
  <si>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</si>
  <si>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</si>
  <si>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</si>
  <si>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</si>
  <si>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</si>
  <si>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</si>
  <si>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</si>
  <si>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</si>
  <si>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</si>
  <si>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</si>
  <si>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</si>
  <si>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</si>
  <si>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</si>
  <si>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</si>
  <si>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 xml:space="preserve"> PRESUPUESTO 
PREVENTIVO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</si>
  <si>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</si>
  <si>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</si>
  <si>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</si>
  <si>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</si>
  <si>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</si>
  <si>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</si>
  <si>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</si>
  <si>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</si>
  <si>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</si>
  <si>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</si>
  <si>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</si>
  <si>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</si>
  <si>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</si>
  <si>
    <r>
      <rPr>
        <sz val="6"/>
        <rFont val="Arial MT"/>
        <family val="2"/>
      </rPr>
      <t>2.1.2.2.05</t>
    </r>
  </si>
  <si>
    <r>
      <rPr>
        <sz val="6"/>
        <rFont val="Arial MT"/>
        <family val="2"/>
      </rPr>
      <t>Compensación servicios de seguridad</t>
    </r>
  </si>
  <si>
    <r>
      <rPr>
        <sz val="6"/>
        <rFont val="Arial MT"/>
        <family val="2"/>
      </rPr>
      <t>2.1.2.2.06</t>
    </r>
  </si>
  <si>
    <r>
      <rPr>
        <sz val="6"/>
        <rFont val="Arial MT"/>
        <family val="2"/>
      </rPr>
      <t>Incentivo por Rendimiento Individual</t>
    </r>
  </si>
  <si>
    <r>
      <rPr>
        <sz val="6"/>
        <rFont val="Arial MT"/>
        <family val="2"/>
      </rPr>
      <t>2.1.2.2.09</t>
    </r>
  </si>
  <si>
    <r>
      <rPr>
        <sz val="6"/>
        <rFont val="Arial MT"/>
        <family val="2"/>
      </rPr>
      <t>Bono por desempeño a servidores de carrera</t>
    </r>
  </si>
  <si>
    <r>
      <rPr>
        <sz val="6"/>
        <rFont val="Arial MT"/>
        <family val="2"/>
      </rPr>
      <t>2.1.2.2.10</t>
    </r>
  </si>
  <si>
    <r>
      <rPr>
        <sz val="6"/>
        <rFont val="Arial MT"/>
        <family val="2"/>
      </rPr>
      <t>Compensación por cumplimiento de indicadores del MAP</t>
    </r>
  </si>
  <si>
    <r>
      <rPr>
        <sz val="6"/>
        <rFont val="Arial MT"/>
        <family val="2"/>
      </rPr>
      <t>Equipos de seguridad</t>
    </r>
  </si>
  <si>
    <r>
      <rPr>
        <sz val="6"/>
        <rFont val="Arial MT"/>
        <family val="2"/>
      </rPr>
      <t>2.6.6.2.01</t>
    </r>
  </si>
  <si>
    <r>
      <rPr>
        <sz val="6"/>
        <rFont val="Arial MT"/>
        <family val="2"/>
      </rPr>
      <t>Otros equipos</t>
    </r>
  </si>
  <si>
    <r>
      <rPr>
        <sz val="6"/>
        <rFont val="Arial MT"/>
        <family val="2"/>
      </rPr>
      <t>2.6.5.8.01</t>
    </r>
  </si>
  <si>
    <r>
      <rPr>
        <sz val="6"/>
        <rFont val="Arial MT"/>
        <family val="2"/>
      </rPr>
      <t>Sistemas y equipos de climatización</t>
    </r>
  </si>
  <si>
    <r>
      <rPr>
        <sz val="6"/>
        <rFont val="Arial MT"/>
        <family val="2"/>
      </rPr>
      <t>2.6.5.4.01</t>
    </r>
  </si>
  <si>
    <r>
      <rPr>
        <sz val="6"/>
        <rFont val="Arial MT"/>
        <family val="2"/>
      </rPr>
      <t>Maquinaria y equipo industrial</t>
    </r>
  </si>
  <si>
    <r>
      <rPr>
        <sz val="6"/>
        <rFont val="Arial MT"/>
        <family val="2"/>
      </rPr>
      <t>2.6.5.2.01</t>
    </r>
  </si>
  <si>
    <r>
      <rPr>
        <sz val="6"/>
        <rFont val="Arial MT"/>
        <family val="2"/>
      </rPr>
      <t>Otros equipos de transporte</t>
    </r>
  </si>
  <si>
    <r>
      <rPr>
        <sz val="6"/>
        <rFont val="Arial MT"/>
        <family val="2"/>
      </rPr>
      <t>2.6.4.8.01</t>
    </r>
  </si>
  <si>
    <r>
      <rPr>
        <sz val="6"/>
        <rFont val="Arial MT"/>
        <family val="2"/>
      </rPr>
      <t>Cámaras fotográficas y de video</t>
    </r>
  </si>
  <si>
    <r>
      <rPr>
        <sz val="6"/>
        <rFont val="Arial MT"/>
        <family val="2"/>
      </rPr>
      <t>2.6.2.3.01</t>
    </r>
  </si>
  <si>
    <r>
      <rPr>
        <sz val="6"/>
        <rFont val="Arial MT"/>
        <family val="2"/>
      </rPr>
      <t>Electrodomésticos</t>
    </r>
  </si>
  <si>
    <r>
      <rPr>
        <sz val="6"/>
        <rFont val="Arial MT"/>
        <family val="2"/>
      </rPr>
      <t>2.6.1.4.01</t>
    </r>
  </si>
  <si>
    <r>
      <rPr>
        <sz val="6"/>
        <rFont val="Arial MT"/>
        <family val="2"/>
      </rPr>
      <t>Equipos de tecnología de la información y comunicación</t>
    </r>
  </si>
  <si>
    <r>
      <rPr>
        <sz val="6"/>
        <rFont val="Arial MT"/>
        <family val="2"/>
      </rPr>
      <t>2.6.1.3.01</t>
    </r>
  </si>
  <si>
    <r>
      <rPr>
        <sz val="6"/>
        <rFont val="Arial MT"/>
        <family val="2"/>
      </rPr>
      <t>Muebles, equipos de oficina y estantería</t>
    </r>
  </si>
  <si>
    <r>
      <rPr>
        <sz val="6"/>
        <rFont val="Arial MT"/>
        <family val="2"/>
      </rPr>
      <t>2.6.1.1.01</t>
    </r>
  </si>
  <si>
    <r>
      <rPr>
        <sz val="6"/>
        <rFont val="Arial MT"/>
        <family val="2"/>
      </rPr>
      <t>Becas nacionales</t>
    </r>
  </si>
  <si>
    <r>
      <rPr>
        <sz val="6"/>
        <rFont val="Arial MT"/>
        <family val="2"/>
      </rPr>
      <t>2.4.1.4.01</t>
    </r>
  </si>
  <si>
    <r>
      <rPr>
        <sz val="6"/>
        <rFont val="Arial MT"/>
        <family val="2"/>
      </rPr>
      <t>Productos y Utiles Varios  n.i.p</t>
    </r>
  </si>
  <si>
    <r>
      <rPr>
        <sz val="6"/>
        <rFont val="Arial MT"/>
        <family val="2"/>
      </rPr>
      <t>2.3.9.9.01</t>
    </r>
  </si>
  <si>
    <r>
      <rPr>
        <sz val="6"/>
        <rFont val="Arial MT"/>
        <family val="2"/>
      </rPr>
      <t>Repuestos</t>
    </r>
  </si>
  <si>
    <r>
      <rPr>
        <sz val="6"/>
        <rFont val="Arial MT"/>
        <family val="2"/>
      </rPr>
      <t>2.3.9.8.01</t>
    </r>
  </si>
  <si>
    <r>
      <rPr>
        <sz val="6"/>
        <rFont val="Arial MT"/>
        <family val="2"/>
      </rPr>
      <t>Productos eléctricos y afines</t>
    </r>
  </si>
  <si>
    <r>
      <rPr>
        <sz val="6"/>
        <rFont val="Arial MT"/>
        <family val="2"/>
      </rPr>
      <t>2.3.9.6.01</t>
    </r>
  </si>
  <si>
    <r>
      <rPr>
        <sz val="6"/>
        <rFont val="Arial MT"/>
        <family val="2"/>
      </rPr>
      <t>Útiles de cocina y comedor</t>
    </r>
  </si>
  <si>
    <r>
      <rPr>
        <sz val="6"/>
        <rFont val="Arial MT"/>
        <family val="2"/>
      </rPr>
      <t>2.3.9.5.01</t>
    </r>
  </si>
  <si>
    <r>
      <rPr>
        <sz val="6"/>
        <rFont val="Arial MT"/>
        <family val="2"/>
      </rPr>
      <t>Útiles menores médico, quirúrgicos o de laboratorio</t>
    </r>
  </si>
  <si>
    <r>
      <rPr>
        <sz val="6"/>
        <rFont val="Arial MT"/>
        <family val="2"/>
      </rPr>
      <t>2.3.9.3.01</t>
    </r>
  </si>
  <si>
    <r>
      <rPr>
        <sz val="6"/>
        <rFont val="Arial MT"/>
        <family val="2"/>
      </rPr>
      <t>Útiles  y materiales de escritorio, oficina e informática</t>
    </r>
  </si>
  <si>
    <r>
      <rPr>
        <sz val="6"/>
        <rFont val="Arial MT"/>
        <family val="2"/>
      </rPr>
      <t>2.3.9.2.01</t>
    </r>
  </si>
  <si>
    <r>
      <rPr>
        <sz val="6"/>
        <rFont val="Arial MT"/>
        <family val="2"/>
      </rPr>
      <t>Útiles y materiales de limpieza e higiene</t>
    </r>
  </si>
  <si>
    <r>
      <rPr>
        <sz val="6"/>
        <rFont val="Arial MT"/>
        <family val="2"/>
      </rPr>
      <t>2.3.9.1.01</t>
    </r>
  </si>
  <si>
    <r>
      <rPr>
        <sz val="6"/>
        <rFont val="Arial MT"/>
        <family val="2"/>
      </rPr>
      <t>2.3.7.2.06</t>
    </r>
  </si>
  <si>
    <r>
      <rPr>
        <sz val="6"/>
        <rFont val="Arial MT"/>
        <family val="2"/>
      </rPr>
      <t>Lubricantes</t>
    </r>
  </si>
  <si>
    <r>
      <rPr>
        <sz val="6"/>
        <rFont val="Arial MT"/>
        <family val="2"/>
      </rPr>
      <t>2.3.7.1.06</t>
    </r>
  </si>
  <si>
    <r>
      <rPr>
        <sz val="6"/>
        <rFont val="Arial MT"/>
        <family val="2"/>
      </rPr>
      <t>Aceites y grasas</t>
    </r>
  </si>
  <si>
    <r>
      <rPr>
        <sz val="6"/>
        <rFont val="Arial MT"/>
        <family val="2"/>
      </rPr>
      <t>2.3.7.1.05</t>
    </r>
  </si>
  <si>
    <r>
      <rPr>
        <sz val="6"/>
        <rFont val="Arial MT"/>
        <family val="2"/>
      </rPr>
      <t>Gas GLP</t>
    </r>
  </si>
  <si>
    <r>
      <rPr>
        <sz val="6"/>
        <rFont val="Arial MT"/>
        <family val="2"/>
      </rPr>
      <t>2.3.7.1.04</t>
    </r>
  </si>
  <si>
    <r>
      <rPr>
        <sz val="6"/>
        <rFont val="Arial MT"/>
        <family val="2"/>
      </rPr>
      <t>Gasoil</t>
    </r>
  </si>
  <si>
    <r>
      <rPr>
        <sz val="6"/>
        <rFont val="Arial MT"/>
        <family val="2"/>
      </rPr>
      <t>2.3.7.1.02</t>
    </r>
  </si>
  <si>
    <r>
      <rPr>
        <sz val="6"/>
        <rFont val="Arial MT"/>
        <family val="2"/>
      </rPr>
      <t>Gasolina</t>
    </r>
  </si>
  <si>
    <r>
      <rPr>
        <sz val="6"/>
        <rFont val="Arial MT"/>
        <family val="2"/>
      </rPr>
      <t>2.3.7.1.01</t>
    </r>
  </si>
  <si>
    <r>
      <rPr>
        <sz val="6"/>
        <rFont val="Arial MT"/>
        <family val="2"/>
      </rPr>
      <t>Productos metálicos</t>
    </r>
  </si>
  <si>
    <r>
      <rPr>
        <sz val="6"/>
        <rFont val="Arial MT"/>
        <family val="2"/>
      </rPr>
      <t>2.3.6.3.06</t>
    </r>
  </si>
  <si>
    <r>
      <rPr>
        <sz val="6"/>
        <rFont val="Arial MT"/>
        <family val="2"/>
      </rPr>
      <t>Herramientas menores</t>
    </r>
  </si>
  <si>
    <r>
      <rPr>
        <sz val="6"/>
        <rFont val="Arial MT"/>
        <family val="2"/>
      </rPr>
      <t>2.3.6.3.04</t>
    </r>
  </si>
  <si>
    <r>
      <rPr>
        <sz val="6"/>
        <rFont val="Arial MT"/>
        <family val="2"/>
      </rPr>
      <t>Productos de vidrio</t>
    </r>
  </si>
  <si>
    <r>
      <rPr>
        <sz val="6"/>
        <rFont val="Arial MT"/>
        <family val="2"/>
      </rPr>
      <t>2.3.6.2.01</t>
    </r>
  </si>
  <si>
    <r>
      <rPr>
        <sz val="6"/>
        <rFont val="Arial MT"/>
        <family val="2"/>
      </rPr>
      <t>Productos de cemento</t>
    </r>
  </si>
  <si>
    <r>
      <rPr>
        <sz val="6"/>
        <rFont val="Arial MT"/>
        <family val="2"/>
      </rPr>
      <t>2.3.6.1.01</t>
    </r>
  </si>
  <si>
    <r>
      <rPr>
        <sz val="6"/>
        <rFont val="Arial MT"/>
        <family val="2"/>
      </rPr>
      <t>Plástico</t>
    </r>
  </si>
  <si>
    <r>
      <rPr>
        <sz val="6"/>
        <rFont val="Arial MT"/>
        <family val="2"/>
      </rPr>
      <t>2.3.5.5.01</t>
    </r>
  </si>
  <si>
    <r>
      <rPr>
        <sz val="6"/>
        <rFont val="Arial MT"/>
        <family val="2"/>
      </rPr>
      <t>Artículos de caucho</t>
    </r>
  </si>
  <si>
    <r>
      <rPr>
        <sz val="6"/>
        <rFont val="Arial MT"/>
        <family val="2"/>
      </rPr>
      <t>2.3.5.4.01</t>
    </r>
  </si>
  <si>
    <r>
      <rPr>
        <sz val="6"/>
        <rFont val="Arial MT"/>
        <family val="2"/>
      </rPr>
      <t>Llantas y neumáticos</t>
    </r>
  </si>
  <si>
    <r>
      <rPr>
        <sz val="6"/>
        <rFont val="Arial MT"/>
        <family val="2"/>
      </rPr>
      <t>2.3.5.3.01</t>
    </r>
  </si>
  <si>
    <r>
      <rPr>
        <sz val="6"/>
        <rFont val="Arial MT"/>
        <family val="2"/>
      </rPr>
      <t>Cuero y pieles</t>
    </r>
  </si>
  <si>
    <r>
      <rPr>
        <sz val="6"/>
        <rFont val="Arial MT"/>
        <family val="2"/>
      </rPr>
      <t>2.3.5.1.01</t>
    </r>
  </si>
  <si>
    <r>
      <rPr>
        <sz val="6"/>
        <rFont val="Arial MT"/>
        <family val="2"/>
      </rPr>
      <t>Productos medicinales para uso humano</t>
    </r>
  </si>
  <si>
    <r>
      <rPr>
        <sz val="6"/>
        <rFont val="Arial MT"/>
        <family val="2"/>
      </rPr>
      <t>2.3.4.1.01</t>
    </r>
  </si>
  <si>
    <r>
      <rPr>
        <sz val="6"/>
        <rFont val="Arial MT"/>
        <family val="2"/>
      </rPr>
      <t>Libros, revistas y periódicos</t>
    </r>
  </si>
  <si>
    <r>
      <rPr>
        <sz val="6"/>
        <rFont val="Arial MT"/>
        <family val="2"/>
      </rPr>
      <t>2.3.3.4.01</t>
    </r>
  </si>
  <si>
    <r>
      <rPr>
        <sz val="6"/>
        <rFont val="Arial MT"/>
        <family val="2"/>
      </rPr>
      <t>Productos de artes gráficas</t>
    </r>
  </si>
  <si>
    <r>
      <rPr>
        <sz val="6"/>
        <rFont val="Arial MT"/>
        <family val="2"/>
      </rPr>
      <t>2.3.3.3.01</t>
    </r>
  </si>
  <si>
    <r>
      <rPr>
        <sz val="6"/>
        <rFont val="Arial MT"/>
        <family val="2"/>
      </rPr>
      <t>Papel y cartón</t>
    </r>
  </si>
  <si>
    <r>
      <rPr>
        <sz val="6"/>
        <rFont val="Arial MT"/>
        <family val="2"/>
      </rPr>
      <t>2.3.3.2.01</t>
    </r>
  </si>
  <si>
    <r>
      <rPr>
        <sz val="6"/>
        <rFont val="Arial MT"/>
        <family val="2"/>
      </rPr>
      <t>Papel de escritorio</t>
    </r>
  </si>
  <si>
    <r>
      <rPr>
        <sz val="6"/>
        <rFont val="Arial MT"/>
        <family val="2"/>
      </rPr>
      <t>2.3.3.1.01</t>
    </r>
  </si>
  <si>
    <r>
      <rPr>
        <sz val="6"/>
        <rFont val="Arial MT"/>
        <family val="2"/>
      </rPr>
      <t>Calzados</t>
    </r>
  </si>
  <si>
    <r>
      <rPr>
        <sz val="6"/>
        <rFont val="Arial MT"/>
        <family val="2"/>
      </rPr>
      <t>2.3.2.4.01</t>
    </r>
  </si>
  <si>
    <r>
      <rPr>
        <sz val="6"/>
        <rFont val="Arial MT"/>
        <family val="2"/>
      </rPr>
      <t>Prendas y accesorios de vestir</t>
    </r>
  </si>
  <si>
    <r>
      <rPr>
        <sz val="6"/>
        <rFont val="Arial MT"/>
        <family val="2"/>
      </rPr>
      <t>2.3.2.3.01</t>
    </r>
  </si>
  <si>
    <r>
      <rPr>
        <sz val="6"/>
        <rFont val="Arial MT"/>
        <family val="2"/>
      </rPr>
      <t>Acabados textiles</t>
    </r>
  </si>
  <si>
    <r>
      <rPr>
        <sz val="6"/>
        <rFont val="Arial MT"/>
        <family val="2"/>
      </rPr>
      <t>2.3.2.2.01</t>
    </r>
  </si>
  <si>
    <r>
      <rPr>
        <sz val="6"/>
        <rFont val="Arial MT"/>
        <family val="2"/>
      </rPr>
      <t>Hilados, fibras, telas y útiles de costura</t>
    </r>
  </si>
  <si>
    <r>
      <rPr>
        <sz val="6"/>
        <rFont val="Arial MT"/>
        <family val="2"/>
      </rPr>
      <t>2.3.2.1.01</t>
    </r>
  </si>
  <si>
    <r>
      <rPr>
        <sz val="6"/>
        <rFont val="Arial MT"/>
        <family val="2"/>
      </rPr>
      <t>Madera, corcho y sus manufacturas</t>
    </r>
  </si>
  <si>
    <r>
      <rPr>
        <sz val="6"/>
        <rFont val="Arial MT"/>
        <family val="2"/>
      </rPr>
      <t>2.3.1.4.01</t>
    </r>
  </si>
  <si>
    <r>
      <rPr>
        <sz val="6"/>
        <rFont val="Arial MT"/>
        <family val="2"/>
      </rPr>
      <t>Alimentos y bebidas para personas</t>
    </r>
  </si>
  <si>
    <r>
      <rPr>
        <sz val="6"/>
        <rFont val="Arial MT"/>
        <family val="2"/>
      </rPr>
      <t>2.3.1.1.01</t>
    </r>
  </si>
  <si>
    <r>
      <rPr>
        <sz val="6"/>
        <rFont val="Arial MT"/>
        <family val="2"/>
      </rPr>
      <t>Impuestos</t>
    </r>
  </si>
  <si>
    <r>
      <rPr>
        <sz val="6"/>
        <rFont val="Arial MT"/>
        <family val="2"/>
      </rPr>
      <t>2.2.8.8.01</t>
    </r>
  </si>
  <si>
    <r>
      <rPr>
        <sz val="6"/>
        <rFont val="Arial MT"/>
        <family val="2"/>
      </rPr>
      <t>Otros servicios técnicos profesionales</t>
    </r>
  </si>
  <si>
    <r>
      <rPr>
        <sz val="6"/>
        <rFont val="Arial MT"/>
        <family val="2"/>
      </rPr>
      <t>2.2.8.7.06</t>
    </r>
  </si>
  <si>
    <r>
      <rPr>
        <sz val="6"/>
        <rFont val="Arial MT"/>
        <family val="2"/>
      </rPr>
      <t>Servicios de informática y sistemas computarizados</t>
    </r>
  </si>
  <si>
    <r>
      <rPr>
        <sz val="6"/>
        <rFont val="Arial MT"/>
        <family val="2"/>
      </rPr>
      <t>2.2.8.7.05</t>
    </r>
  </si>
  <si>
    <r>
      <rPr>
        <sz val="6"/>
        <rFont val="Arial MT"/>
        <family val="2"/>
      </rPr>
      <t>Servicios de capacitación</t>
    </r>
  </si>
  <si>
    <r>
      <rPr>
        <sz val="6"/>
        <rFont val="Arial MT"/>
        <family val="2"/>
      </rPr>
      <t>2.2.8.7.04</t>
    </r>
  </si>
  <si>
    <r>
      <rPr>
        <sz val="6"/>
        <rFont val="Arial MT"/>
        <family val="2"/>
      </rPr>
      <t>Servicios jurídicos</t>
    </r>
  </si>
  <si>
    <r>
      <rPr>
        <sz val="6"/>
        <rFont val="Arial MT"/>
        <family val="2"/>
      </rPr>
      <t>2.2.8.7.02</t>
    </r>
  </si>
  <si>
    <r>
      <rPr>
        <sz val="6"/>
        <rFont val="Arial MT"/>
        <family val="2"/>
      </rPr>
      <t>Servicios técnicos y profesionales</t>
    </r>
  </si>
  <si>
    <r>
      <rPr>
        <sz val="6"/>
        <rFont val="Arial MT"/>
        <family val="2"/>
      </rPr>
      <t>2.2.8.7.01</t>
    </r>
  </si>
  <si>
    <r>
      <rPr>
        <sz val="6"/>
        <rFont val="Arial MT"/>
        <family val="2"/>
      </rPr>
      <t>Festividades</t>
    </r>
  </si>
  <si>
    <r>
      <rPr>
        <sz val="6"/>
        <rFont val="Arial MT"/>
        <family val="2"/>
      </rPr>
      <t>2.2.8.6.02</t>
    </r>
  </si>
  <si>
    <r>
      <rPr>
        <sz val="6"/>
        <rFont val="Arial MT"/>
        <family val="2"/>
      </rPr>
      <t>Eventos generales</t>
    </r>
  </si>
  <si>
    <r>
      <rPr>
        <sz val="6"/>
        <rFont val="Arial MT"/>
        <family val="2"/>
      </rPr>
      <t>2.2.8.6.01</t>
    </r>
  </si>
  <si>
    <r>
      <rPr>
        <sz val="6"/>
        <rFont val="Arial MT"/>
        <family val="2"/>
      </rPr>
      <t>Limpieza e higiene</t>
    </r>
  </si>
  <si>
    <r>
      <rPr>
        <sz val="6"/>
        <rFont val="Arial MT"/>
        <family val="2"/>
      </rPr>
      <t>2.2.8.5.03</t>
    </r>
  </si>
  <si>
    <r>
      <rPr>
        <sz val="6"/>
        <rFont val="Arial MT"/>
        <family val="2"/>
      </rPr>
      <t>Lavandería</t>
    </r>
  </si>
  <si>
    <r>
      <rPr>
        <sz val="6"/>
        <rFont val="Arial MT"/>
        <family val="2"/>
      </rPr>
      <t>2.2.8.5.02</t>
    </r>
  </si>
  <si>
    <r>
      <rPr>
        <sz val="6"/>
        <rFont val="Arial MT"/>
        <family val="2"/>
      </rPr>
      <t>Fumigación</t>
    </r>
  </si>
  <si>
    <r>
      <rPr>
        <sz val="6"/>
        <rFont val="Arial MT"/>
        <family val="2"/>
      </rPr>
      <t>2.2.8.5.01</t>
    </r>
  </si>
  <si>
    <r>
      <rPr>
        <sz val="6"/>
        <rFont val="Arial MT"/>
        <family val="2"/>
      </rPr>
      <t>Comisiones y gastos</t>
    </r>
  </si>
  <si>
    <r>
      <rPr>
        <sz val="6"/>
        <rFont val="Arial MT"/>
        <family val="2"/>
      </rPr>
      <t>2.2.8.2.01</t>
    </r>
  </si>
  <si>
    <t>Otros servicios de mantenimiento, reparación, desmonte e instalacion</t>
  </si>
  <si>
    <r>
      <rPr>
        <sz val="6"/>
        <rFont val="Arial MT"/>
        <family val="2"/>
      </rPr>
      <t>2.2.7.2.99</t>
    </r>
  </si>
  <si>
    <r>
      <rPr>
        <sz val="6"/>
        <rFont val="Arial MT"/>
        <family val="2"/>
      </rPr>
      <t>Servicios de mantenimiento, reparación, desmonte e instalación</t>
    </r>
  </si>
  <si>
    <r>
      <rPr>
        <sz val="6"/>
        <rFont val="Arial MT"/>
        <family val="2"/>
      </rPr>
      <t>2.2.7.2.08</t>
    </r>
  </si>
  <si>
    <t>Mantenimiento y reparación de equipos industriales y produccion</t>
  </si>
  <si>
    <r>
      <rPr>
        <sz val="6"/>
        <rFont val="Arial MT"/>
        <family val="2"/>
      </rPr>
      <t>2.2.7.2.07</t>
    </r>
  </si>
  <si>
    <t>Mantenimiento y reparación de equipos de transporte, tracción y elevacion</t>
  </si>
  <si>
    <r>
      <rPr>
        <sz val="6"/>
        <rFont val="Arial MT"/>
        <family val="2"/>
      </rPr>
      <t>2.2.7.2.06</t>
    </r>
  </si>
  <si>
    <r>
      <rPr>
        <sz val="6"/>
        <rFont val="Arial MT"/>
        <family val="2"/>
      </rPr>
      <t>Mantenimiento y reparación de mobiliarios y equipos de oficina</t>
    </r>
  </si>
  <si>
    <r>
      <rPr>
        <sz val="6"/>
        <rFont val="Arial MT"/>
        <family val="2"/>
      </rPr>
      <t>2.2.7.2.01</t>
    </r>
  </si>
  <si>
    <r>
      <rPr>
        <sz val="6"/>
        <rFont val="Arial MT"/>
        <family val="2"/>
      </rPr>
      <t>Mantenimiento, reparación, servicios de pintura y sus derivados</t>
    </r>
  </si>
  <si>
    <r>
      <rPr>
        <sz val="6"/>
        <rFont val="Arial MT"/>
        <family val="2"/>
      </rPr>
      <t>2.2.7.1.07</t>
    </r>
  </si>
  <si>
    <r>
      <rPr>
        <sz val="6"/>
        <rFont val="Arial MT"/>
        <family val="2"/>
      </rPr>
      <t>Mantenimiento y reparación de instalaciones eléctricas</t>
    </r>
  </si>
  <si>
    <r>
      <rPr>
        <sz val="6"/>
        <rFont val="Arial MT"/>
        <family val="2"/>
      </rPr>
      <t>2.2.7.1.06</t>
    </r>
  </si>
  <si>
    <r>
      <rPr>
        <sz val="6"/>
        <rFont val="Arial MT"/>
        <family val="2"/>
      </rPr>
      <t>Mantenimientos y reparaciones especiales</t>
    </r>
  </si>
  <si>
    <r>
      <rPr>
        <sz val="6"/>
        <rFont val="Arial MT"/>
        <family val="2"/>
      </rPr>
      <t>2.2.7.1.02</t>
    </r>
  </si>
  <si>
    <r>
      <rPr>
        <sz val="6"/>
        <rFont val="Arial MT"/>
        <family val="2"/>
      </rPr>
      <t>Reparaciones y mantenimientos menores en edificaciones</t>
    </r>
  </si>
  <si>
    <r>
      <rPr>
        <sz val="6"/>
        <rFont val="Arial MT"/>
        <family val="2"/>
      </rPr>
      <t>2.2.7.1.01</t>
    </r>
  </si>
  <si>
    <r>
      <rPr>
        <sz val="6"/>
        <rFont val="Arial MT"/>
        <family val="2"/>
      </rPr>
      <t>Seguro de bienes muebles</t>
    </r>
  </si>
  <si>
    <r>
      <rPr>
        <sz val="6"/>
        <rFont val="Arial MT"/>
        <family val="2"/>
      </rPr>
      <t>2.2.6.2.01</t>
    </r>
  </si>
  <si>
    <r>
      <rPr>
        <sz val="6"/>
        <rFont val="Arial MT"/>
        <family val="2"/>
      </rPr>
      <t>Seguro de bienes inmuebles e infraestructura</t>
    </r>
  </si>
  <si>
    <r>
      <rPr>
        <sz val="6"/>
        <rFont val="Arial MT"/>
        <family val="2"/>
      </rPr>
      <t>2.2.6.1.01</t>
    </r>
  </si>
  <si>
    <r>
      <rPr>
        <sz val="6"/>
        <rFont val="Arial MT"/>
        <family val="2"/>
      </rPr>
      <t>Otros alquileres y arrendamientos por derechos de usos</t>
    </r>
  </si>
  <si>
    <r>
      <rPr>
        <sz val="6"/>
        <rFont val="Arial MT"/>
        <family val="2"/>
      </rPr>
      <t>2.2.5.8.01</t>
    </r>
  </si>
  <si>
    <r>
      <rPr>
        <sz val="6"/>
        <rFont val="Arial MT"/>
        <family val="2"/>
      </rPr>
      <t>Alquileres de equipos de transporte, tracción y elevación</t>
    </r>
  </si>
  <si>
    <r>
      <rPr>
        <sz val="6"/>
        <rFont val="Arial MT"/>
        <family val="2"/>
      </rPr>
      <t>2.2.5.4.01</t>
    </r>
  </si>
  <si>
    <r>
      <rPr>
        <sz val="6"/>
        <rFont val="Arial MT"/>
        <family val="2"/>
      </rPr>
      <t>Alquileres y rentas de edificaciones y locales</t>
    </r>
  </si>
  <si>
    <r>
      <rPr>
        <sz val="6"/>
        <rFont val="Arial MT"/>
        <family val="2"/>
      </rPr>
      <t>2.2.5.1.01</t>
    </r>
  </si>
  <si>
    <r>
      <rPr>
        <sz val="6"/>
        <rFont val="Arial MT"/>
        <family val="2"/>
      </rPr>
      <t>Peaje</t>
    </r>
  </si>
  <si>
    <r>
      <rPr>
        <sz val="6"/>
        <rFont val="Arial MT"/>
        <family val="2"/>
      </rPr>
      <t>2.2.4.4.01</t>
    </r>
  </si>
  <si>
    <r>
      <rPr>
        <sz val="6"/>
        <rFont val="Arial MT"/>
        <family val="2"/>
      </rPr>
      <t>Fletes</t>
    </r>
  </si>
  <si>
    <r>
      <rPr>
        <sz val="6"/>
        <rFont val="Arial MT"/>
        <family val="2"/>
      </rPr>
      <t>2.2.4.2.01</t>
    </r>
  </si>
  <si>
    <r>
      <rPr>
        <sz val="6"/>
        <rFont val="Arial MT"/>
        <family val="2"/>
      </rPr>
      <t>Pasajes y gastos de transporte</t>
    </r>
  </si>
  <si>
    <r>
      <rPr>
        <sz val="6"/>
        <rFont val="Arial MT"/>
        <family val="2"/>
      </rPr>
      <t>2.2.4.1.01</t>
    </r>
  </si>
  <si>
    <r>
      <rPr>
        <sz val="6"/>
        <rFont val="Arial MT"/>
        <family val="2"/>
      </rPr>
      <t>Viáticos dentro del país</t>
    </r>
  </si>
  <si>
    <r>
      <rPr>
        <sz val="6"/>
        <rFont val="Arial MT"/>
        <family val="2"/>
      </rPr>
      <t>2.2.3.1.01</t>
    </r>
  </si>
  <si>
    <r>
      <rPr>
        <sz val="6"/>
        <rFont val="Arial MT"/>
        <family val="2"/>
      </rPr>
      <t>Impresión, encuadernación y rotulación</t>
    </r>
  </si>
  <si>
    <r>
      <rPr>
        <sz val="6"/>
        <rFont val="Arial MT"/>
        <family val="2"/>
      </rPr>
      <t>2.2.2.2.01</t>
    </r>
  </si>
  <si>
    <r>
      <rPr>
        <sz val="6"/>
        <rFont val="Arial MT"/>
        <family val="2"/>
      </rPr>
      <t>Publicidad y propaganda</t>
    </r>
  </si>
  <si>
    <r>
      <rPr>
        <sz val="6"/>
        <rFont val="Arial MT"/>
        <family val="2"/>
      </rPr>
      <t>2.2.2.1.01</t>
    </r>
  </si>
  <si>
    <r>
      <rPr>
        <sz val="6"/>
        <rFont val="Arial MT"/>
        <family val="2"/>
      </rPr>
      <t>Recolección de residuos</t>
    </r>
  </si>
  <si>
    <r>
      <rPr>
        <sz val="6"/>
        <rFont val="Arial MT"/>
        <family val="2"/>
      </rPr>
      <t>2.2.1.8.01</t>
    </r>
  </si>
  <si>
    <r>
      <rPr>
        <sz val="6"/>
        <rFont val="Arial MT"/>
        <family val="2"/>
      </rPr>
      <t>Agua</t>
    </r>
  </si>
  <si>
    <r>
      <rPr>
        <sz val="6"/>
        <rFont val="Arial MT"/>
        <family val="2"/>
      </rPr>
      <t>2.2.1.7.01</t>
    </r>
  </si>
  <si>
    <r>
      <rPr>
        <sz val="6"/>
        <rFont val="Arial MT"/>
        <family val="2"/>
      </rPr>
      <t>Energía eléctrica</t>
    </r>
  </si>
  <si>
    <r>
      <rPr>
        <sz val="6"/>
        <rFont val="Arial MT"/>
        <family val="2"/>
      </rPr>
      <t>2.2.1.6.01</t>
    </r>
  </si>
  <si>
    <r>
      <rPr>
        <sz val="6"/>
        <rFont val="Arial MT"/>
        <family val="2"/>
      </rPr>
      <t>Servicio de internet y televisión por cable</t>
    </r>
  </si>
  <si>
    <r>
      <rPr>
        <sz val="6"/>
        <rFont val="Arial MT"/>
        <family val="2"/>
      </rPr>
      <t>2.2.1.5.01</t>
    </r>
  </si>
  <si>
    <r>
      <rPr>
        <sz val="6"/>
        <rFont val="Arial MT"/>
        <family val="2"/>
      </rPr>
      <t>Teléfono local</t>
    </r>
  </si>
  <si>
    <r>
      <rPr>
        <sz val="6"/>
        <rFont val="Arial MT"/>
        <family val="2"/>
      </rPr>
      <t>2.2.1.3.01</t>
    </r>
  </si>
  <si>
    <r>
      <rPr>
        <sz val="6"/>
        <rFont val="Arial MT"/>
        <family val="2"/>
      </rPr>
      <t>Servicios telefónico de larga distancia</t>
    </r>
  </si>
  <si>
    <r>
      <rPr>
        <sz val="6"/>
        <rFont val="Arial MT"/>
        <family val="2"/>
      </rPr>
      <t>2.2.1.2.01</t>
    </r>
  </si>
  <si>
    <r>
      <rPr>
        <sz val="6"/>
        <rFont val="Arial MT"/>
        <family val="2"/>
      </rPr>
      <t>Contribuciones al seguro de pensiones</t>
    </r>
  </si>
  <si>
    <r>
      <rPr>
        <sz val="6"/>
        <rFont val="Arial MT"/>
        <family val="2"/>
      </rPr>
      <t>2.1.5.2.01</t>
    </r>
  </si>
  <si>
    <r>
      <rPr>
        <sz val="6"/>
        <rFont val="Arial MT"/>
        <family val="2"/>
      </rPr>
      <t>Contribuciones al seguro de salud</t>
    </r>
  </si>
  <si>
    <r>
      <rPr>
        <sz val="6"/>
        <rFont val="Arial MT"/>
        <family val="2"/>
      </rPr>
      <t>2.1.5.1.01</t>
    </r>
  </si>
  <si>
    <r>
      <rPr>
        <sz val="6"/>
        <rFont val="Arial MT"/>
        <family val="2"/>
      </rPr>
      <t>Proporción de vacaciones no disfrutadas</t>
    </r>
  </si>
  <si>
    <r>
      <rPr>
        <sz val="6"/>
        <rFont val="Arial MT"/>
        <family val="2"/>
      </rPr>
      <t>2.1.1.5.04</t>
    </r>
  </si>
  <si>
    <r>
      <rPr>
        <sz val="6"/>
        <rFont val="Arial MT"/>
        <family val="2"/>
      </rPr>
      <t>Prestación laboral por desvinculación</t>
    </r>
  </si>
  <si>
    <r>
      <rPr>
        <sz val="6"/>
        <rFont val="Arial MT"/>
        <family val="2"/>
      </rPr>
      <t>2.1.1.5.03</t>
    </r>
  </si>
  <si>
    <r>
      <rPr>
        <sz val="6"/>
        <rFont val="Arial MT"/>
        <family val="2"/>
      </rPr>
      <t>Sueldo Anual No. 13</t>
    </r>
  </si>
  <si>
    <r>
      <rPr>
        <sz val="6"/>
        <rFont val="Arial MT"/>
        <family val="2"/>
      </rPr>
      <t>2.1.1.4.01</t>
    </r>
  </si>
  <si>
    <r>
      <rPr>
        <sz val="6"/>
        <rFont val="Arial MT"/>
        <family val="2"/>
      </rPr>
      <t>Sueldos al personal fijo en trámite de pensiones</t>
    </r>
  </si>
  <si>
    <r>
      <rPr>
        <sz val="6"/>
        <rFont val="Arial MT"/>
        <family val="2"/>
      </rPr>
      <t>2.1.1.3.01</t>
    </r>
  </si>
  <si>
    <r>
      <rPr>
        <sz val="6"/>
        <rFont val="Arial MT"/>
        <family val="2"/>
      </rPr>
      <t>Empleados temporales</t>
    </r>
  </si>
  <si>
    <r>
      <rPr>
        <sz val="6"/>
        <rFont val="Arial MT"/>
        <family val="2"/>
      </rPr>
      <t>2.1.1.2.08</t>
    </r>
  </si>
  <si>
    <r>
      <rPr>
        <sz val="6"/>
        <rFont val="Arial MT"/>
        <family val="2"/>
      </rPr>
      <t>Jornales</t>
    </r>
  </si>
  <si>
    <r>
      <rPr>
        <sz val="6"/>
        <rFont val="Arial MT"/>
        <family val="2"/>
      </rPr>
      <t>2.1.1.2.06</t>
    </r>
  </si>
  <si>
    <r>
      <rPr>
        <sz val="6"/>
        <rFont val="Arial MT"/>
        <family val="2"/>
      </rPr>
      <t>Sueldos empleados fijos</t>
    </r>
  </si>
  <si>
    <r>
      <rPr>
        <sz val="6"/>
        <rFont val="Arial MT"/>
        <family val="2"/>
      </rPr>
      <t>2.1.1.1.01</t>
    </r>
  </si>
  <si>
    <r>
      <rPr>
        <sz val="6"/>
        <rFont val="Arial MT"/>
        <family val="2"/>
      </rPr>
      <t>Automóviles y camiones</t>
    </r>
  </si>
  <si>
    <r>
      <rPr>
        <sz val="6"/>
        <rFont val="Arial MT"/>
        <family val="2"/>
      </rPr>
      <t>2.6.4.1.01</t>
    </r>
  </si>
  <si>
    <r>
      <rPr>
        <sz val="6"/>
        <rFont val="Arial MT"/>
        <family val="2"/>
      </rPr>
      <t>Compensaciones especiales</t>
    </r>
  </si>
  <si>
    <r>
      <rPr>
        <sz val="6"/>
        <rFont val="Arial MT"/>
        <family val="2"/>
      </rPr>
      <t>2.1.2.2.08</t>
    </r>
  </si>
  <si>
    <t>Pinturas, lacas, barnices, diluyentes y absorbentes para pinturas</t>
  </si>
  <si>
    <t>2.1.5.3.01</t>
  </si>
  <si>
    <t>Contribucion al seguro de riesgo laboral</t>
  </si>
  <si>
    <t>Presidencia de la Republica Dominicana</t>
  </si>
  <si>
    <t xml:space="preserve">Presupuesto de Gastos y Aplicaciones Financieras </t>
  </si>
  <si>
    <t>2.6.2 - MOBILIARIO Y EQUIPO DE AUDIO, AUDIVISUAL, RECREATIVO Y EDUCACIONAL</t>
  </si>
  <si>
    <t xml:space="preserve">               Preparado  Por:</t>
  </si>
  <si>
    <t>Autorizador  Por:</t>
  </si>
  <si>
    <t xml:space="preserve">    Licda.Lucia Mercedes Vidal</t>
  </si>
  <si>
    <t>AÑO 2024</t>
  </si>
  <si>
    <r>
      <t xml:space="preserve">En RD$  </t>
    </r>
    <r>
      <rPr>
        <b/>
        <sz val="12"/>
        <color theme="1"/>
        <rFont val="Calibri"/>
        <family val="2"/>
        <scheme val="minor"/>
      </rPr>
      <t>2,790,809,678.00</t>
    </r>
  </si>
  <si>
    <t>Fondo 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</si>
</sst>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$-2C0A]\ #,##0.00"/>
    <numFmt numFmtId="165" formatCode="_(* #,##0_);_(* \(#,##0\);_(* &quot;-&quot;??_);_(@_)"/>
    <numFmt numFmtId="166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u/>
      <sz val="11"/>
      <color theme="10"/>
      <name val="Calibri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rgb="FF000000"/>
      <name val="Arial"/>
      <family val="2"/>
    </font>
    <font>
      <b/>
      <sz val="10"/>
      <name val="Calibri"/>
      <family val="2"/>
      <scheme val="minor"/>
    </font>
    <font>
      <sz val="6"/>
      <name val="Arial MT"/>
    </font>
    <font>
      <sz val="6"/>
      <name val="Arial MT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Edwardian Script ITC"/>
      <family val="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59999389629810485"/>
      </top>
      <bottom/>
      <diagonal/>
    </border>
    <border>
      <left style="thin">
        <color theme="4" tint="0.79998168889431442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79998168889431442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59999389629810485"/>
      </right>
      <top/>
      <bottom style="thin">
        <color theme="4" tint="0.599993896298104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164" fontId="1" fillId="2" borderId="0" xfId="1" applyNumberFormat="1" applyFont="1" applyFill="1"/>
    <xf numFmtId="164" fontId="0" fillId="0" borderId="0" xfId="1" applyNumberFormat="1" applyFont="1"/>
    <xf numFmtId="164" fontId="0" fillId="2" borderId="0" xfId="1" applyNumberFormat="1" applyFont="1" applyFill="1"/>
    <xf numFmtId="0" fontId="13" fillId="0" borderId="0" xfId="0" applyFont="1"/>
    <xf numFmtId="0" fontId="13" fillId="2" borderId="0" xfId="0" applyFont="1" applyFill="1"/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Border="1"/>
    <xf numFmtId="0" fontId="0" fillId="0" borderId="0" xfId="0"/>
    <xf numFmtId="0" fontId="0" fillId="2" borderId="0" xfId="0" applyFill="1"/>
    <xf numFmtId="0" fontId="10" fillId="2" borderId="0" xfId="0" applyFont="1" applyFill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9" fillId="3" borderId="3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165" fontId="11" fillId="5" borderId="5" xfId="0" applyNumberFormat="1" applyFont="1" applyFill="1" applyBorder="1" applyAlignment="1">
      <alignment horizontal="left" vertical="center" wrapText="1"/>
    </xf>
    <xf numFmtId="165" fontId="11" fillId="5" borderId="5" xfId="0" applyNumberFormat="1" applyFont="1" applyFill="1" applyBorder="1" applyAlignment="1">
      <alignment horizontal="right" vertical="center" wrapText="1"/>
    </xf>
    <xf numFmtId="165" fontId="11" fillId="5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166" fontId="11" fillId="2" borderId="1" xfId="1" applyNumberFormat="1" applyFont="1" applyFill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4" fontId="13" fillId="2" borderId="0" xfId="0" applyNumberFormat="1" applyFont="1" applyFill="1"/>
    <xf numFmtId="166" fontId="13" fillId="2" borderId="0" xfId="0" applyNumberFormat="1" applyFont="1" applyFill="1"/>
    <xf numFmtId="0" fontId="13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165" fontId="2" fillId="5" borderId="1" xfId="0" applyNumberFormat="1" applyFont="1" applyFill="1" applyBorder="1" applyAlignment="1">
      <alignment horizontal="center" vertical="center" wrapText="1"/>
    </xf>
    <xf numFmtId="165" fontId="17" fillId="5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165" fontId="11" fillId="5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16" fillId="0" borderId="6" xfId="1" applyFont="1" applyFill="1" applyBorder="1" applyAlignment="1">
      <alignment horizontal="right" vertical="top" indent="2" shrinkToFit="1"/>
    </xf>
    <xf numFmtId="0" fontId="11" fillId="0" borderId="7" xfId="0" applyFont="1" applyBorder="1" applyAlignment="1">
      <alignment horizontal="center"/>
    </xf>
    <xf numFmtId="0" fontId="10" fillId="2" borderId="0" xfId="0" applyFont="1" applyFill="1" applyAlignment="1">
      <alignment wrapText="1"/>
    </xf>
    <xf numFmtId="164" fontId="10" fillId="2" borderId="0" xfId="1" applyNumberFormat="1" applyFont="1" applyFill="1"/>
    <xf numFmtId="0" fontId="18" fillId="2" borderId="1" xfId="0" applyFont="1" applyFill="1" applyBorder="1" applyAlignment="1">
      <alignment horizontal="left" vertical="top" wrapText="1"/>
    </xf>
    <xf numFmtId="4" fontId="19" fillId="2" borderId="1" xfId="0" applyNumberFormat="1" applyFont="1" applyFill="1" applyBorder="1" applyAlignment="1">
      <alignment horizontal="right" vertical="top" indent="2" shrinkToFit="1"/>
    </xf>
    <xf numFmtId="2" fontId="19" fillId="2" borderId="1" xfId="0" applyNumberFormat="1" applyFont="1" applyFill="1" applyBorder="1" applyAlignment="1">
      <alignment horizontal="right" vertical="top" indent="2" shrinkToFit="1"/>
    </xf>
    <xf numFmtId="0" fontId="19" fillId="2" borderId="1" xfId="0" applyFont="1" applyFill="1" applyBorder="1" applyAlignment="1">
      <alignment horizontal="left" vertical="top" wrapText="1"/>
    </xf>
    <xf numFmtId="43" fontId="19" fillId="2" borderId="1" xfId="1" applyFont="1" applyFill="1" applyBorder="1" applyAlignment="1">
      <alignment horizontal="right" vertical="top" indent="2" shrinkToFit="1"/>
    </xf>
    <xf numFmtId="166" fontId="15" fillId="0" borderId="1" xfId="0" applyNumberFormat="1" applyFont="1" applyBorder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6" fillId="2" borderId="0" xfId="2" applyFill="1" applyAlignment="1" applyProtection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2" borderId="6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4" borderId="8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left" vertical="center" wrapText="1"/>
    </xf>
    <xf numFmtId="43" fontId="2" fillId="6" borderId="0" xfId="1" applyFont="1" applyFill="1" applyBorder="1" applyAlignment="1">
      <alignment horizontal="left" vertical="center" wrapText="1"/>
    </xf>
    <xf numFmtId="43" fontId="2" fillId="6" borderId="12" xfId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43" fontId="2" fillId="0" borderId="14" xfId="1" applyFont="1" applyBorder="1" applyAlignment="1">
      <alignment vertical="center" wrapText="1"/>
    </xf>
    <xf numFmtId="43" fontId="2" fillId="0" borderId="14" xfId="1" applyFont="1" applyBorder="1"/>
    <xf numFmtId="0" fontId="0" fillId="2" borderId="0" xfId="0" applyFill="1" applyBorder="1" applyAlignment="1">
      <alignment horizontal="left" vertical="center" wrapText="1" indent="2"/>
    </xf>
    <xf numFmtId="43" fontId="0" fillId="2" borderId="14" xfId="0" applyNumberForma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43" fontId="0" fillId="8" borderId="14" xfId="0" applyNumberForma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43" fontId="0" fillId="0" borderId="0" xfId="1" applyFont="1"/>
    <xf numFmtId="43" fontId="0" fillId="8" borderId="15" xfId="0" applyNumberFormat="1" applyFill="1" applyBorder="1" applyAlignment="1">
      <alignment vertical="center" wrapText="1"/>
    </xf>
    <xf numFmtId="43" fontId="0" fillId="8" borderId="13" xfId="0" applyNumberFormat="1" applyFill="1" applyBorder="1" applyAlignment="1">
      <alignment vertical="center" wrapText="1"/>
    </xf>
    <xf numFmtId="0" fontId="0" fillId="0" borderId="0" xfId="0" applyBorder="1"/>
    <xf numFmtId="43" fontId="0" fillId="2" borderId="15" xfId="0" applyNumberFormat="1" applyFill="1" applyBorder="1" applyAlignment="1">
      <alignment vertical="center" wrapText="1"/>
    </xf>
    <xf numFmtId="43" fontId="0" fillId="2" borderId="16" xfId="0" applyNumberFormat="1" applyFill="1" applyBorder="1" applyAlignment="1">
      <alignment vertical="center" wrapText="1"/>
    </xf>
    <xf numFmtId="0" fontId="11" fillId="4" borderId="0" xfId="0" applyFont="1" applyFill="1" applyBorder="1" applyAlignment="1">
      <alignment horizontal="left" vertical="center" wrapText="1"/>
    </xf>
    <xf numFmtId="43" fontId="2" fillId="4" borderId="17" xfId="0" applyNumberFormat="1" applyFont="1" applyFill="1" applyBorder="1" applyAlignment="1">
      <alignment horizontal="center" vertical="center" wrapText="1"/>
    </xf>
    <xf numFmtId="43" fontId="2" fillId="4" borderId="18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43" fontId="13" fillId="0" borderId="0" xfId="0" applyNumberFormat="1" applyFon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1" xfId="0" applyFont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803275</xdr:colOff>
      <xdr:row>0</xdr:row>
      <xdr:rowOff>0</xdr:rowOff>
    </xdr:from>
    <xdr:to>
      <xdr:col>3</xdr:col>
      <xdr:colOff>443649</xdr:colOff>
      <xdr:row>2</xdr:row>
      <xdr:rowOff>147115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1175" y="0"/>
          <a:ext cx="2621699" cy="547165"/>
        </a:xfrm>
        <a:prstGeom prst="rect">
          <a:avLst/>
        </a:prstGeom>
      </xdr:spPr>
    </xdr:pic>
    <xdr:clientData/>
  </xdr:twoCellAnchor>
  <xdr:oneCellAnchor>
    <xdr:from>
      <xdr:col>1</xdr:col>
      <xdr:colOff>1714500</xdr:colOff>
      <xdr:row>107</xdr:row>
      <xdr:rowOff>190501</xdr:rowOff>
    </xdr:from>
    <xdr:ext cx="653850" cy="247650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3962400" y="38404801"/>
          <a:ext cx="653850" cy="2476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123825</xdr:rowOff>
    </xdr:from>
    <xdr:to>
      <xdr:col>2</xdr:col>
      <xdr:colOff>903498</xdr:colOff>
      <xdr:row>4</xdr:row>
      <xdr:rowOff>145662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314325"/>
          <a:ext cx="913023" cy="5933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</xdr:row>
      <xdr:rowOff>123825</xdr:rowOff>
    </xdr:from>
    <xdr:to>
      <xdr:col>0</xdr:col>
      <xdr:colOff>923435</xdr:colOff>
      <xdr:row>4</xdr:row>
      <xdr:rowOff>69405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314325"/>
          <a:ext cx="694835" cy="679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3084284</xdr:colOff>
      <xdr:row>103</xdr:row>
      <xdr:rowOff>0</xdr:rowOff>
    </xdr:from>
    <xdr:to>
      <xdr:col>2</xdr:col>
      <xdr:colOff>7937</xdr:colOff>
      <xdr:row>105</xdr:row>
      <xdr:rowOff>159002</xdr:rowOff>
    </xdr:to>
    <xdr:pic>
      <xdr:nvPicPr>
        <xdr:cNvPr id="2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103</xdr:row>
      <xdr:rowOff>0</xdr:rowOff>
    </xdr:from>
    <xdr:to>
      <xdr:col>2</xdr:col>
      <xdr:colOff>7937</xdr:colOff>
      <xdr:row>105</xdr:row>
      <xdr:rowOff>159002</xdr:rowOff>
    </xdr:to>
    <xdr:pic>
      <xdr:nvPicPr>
        <xdr:cNvPr id="4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2247900</xdr:colOff>
      <xdr:row>0</xdr:row>
      <xdr:rowOff>44450</xdr:rowOff>
    </xdr:from>
    <xdr:to>
      <xdr:col>3</xdr:col>
      <xdr:colOff>1036638</xdr:colOff>
      <xdr:row>2</xdr:row>
      <xdr:rowOff>40430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463" y="44450"/>
          <a:ext cx="2447925" cy="376980"/>
        </a:xfrm>
        <a:prstGeom prst="rect">
          <a:avLst/>
        </a:prstGeom>
      </xdr:spPr>
    </xdr:pic>
    <xdr:clientData/>
  </xdr:twoCellAnchor>
  <xdr:oneCellAnchor>
    <xdr:from>
      <xdr:col>1</xdr:col>
      <xdr:colOff>3084284</xdr:colOff>
      <xdr:row>104</xdr:row>
      <xdr:rowOff>0</xdr:rowOff>
    </xdr:from>
    <xdr:ext cx="1816" cy="540002"/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  <xdr:oneCellAnchor>
    <xdr:from>
      <xdr:col>1</xdr:col>
      <xdr:colOff>3084284</xdr:colOff>
      <xdr:row>104</xdr:row>
      <xdr:rowOff>0</xdr:rowOff>
    </xdr:from>
    <xdr:ext cx="1816" cy="540002"/>
    <xdr:pic>
      <xdr:nvPicPr>
        <xdr:cNvPr id="8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  <xdr:twoCellAnchor editAs="oneCell">
    <xdr:from>
      <xdr:col>2</xdr:col>
      <xdr:colOff>3084284</xdr:colOff>
      <xdr:row>114</xdr:row>
      <xdr:rowOff>0</xdr:rowOff>
    </xdr:from>
    <xdr:to>
      <xdr:col>3</xdr:col>
      <xdr:colOff>7937</xdr:colOff>
      <xdr:row>116</xdr:row>
      <xdr:rowOff>159002</xdr:rowOff>
    </xdr:to>
    <xdr:pic>
      <xdr:nvPicPr>
        <xdr:cNvPr id="9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131909" y="21116925"/>
          <a:ext cx="9753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3084284</xdr:colOff>
      <xdr:row>114</xdr:row>
      <xdr:rowOff>0</xdr:rowOff>
    </xdr:from>
    <xdr:to>
      <xdr:col>3</xdr:col>
      <xdr:colOff>7937</xdr:colOff>
      <xdr:row>116</xdr:row>
      <xdr:rowOff>159002</xdr:rowOff>
    </xdr:to>
    <xdr:pic>
      <xdr:nvPicPr>
        <xdr:cNvPr id="10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131909" y="21116925"/>
          <a:ext cx="9753" cy="540002"/>
        </a:xfrm>
        <a:prstGeom prst="rect">
          <a:avLst/>
        </a:prstGeom>
      </xdr:spPr>
    </xdr:pic>
    <xdr:clientData/>
  </xdr:twoCellAnchor>
  <xdr:oneCellAnchor>
    <xdr:from>
      <xdr:col>2</xdr:col>
      <xdr:colOff>3084284</xdr:colOff>
      <xdr:row>115</xdr:row>
      <xdr:rowOff>0</xdr:rowOff>
    </xdr:from>
    <xdr:ext cx="1816" cy="540002"/>
    <xdr:pic>
      <xdr:nvPicPr>
        <xdr:cNvPr id="11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131909" y="21307425"/>
          <a:ext cx="1816" cy="540002"/>
        </a:xfrm>
        <a:prstGeom prst="rect">
          <a:avLst/>
        </a:prstGeom>
      </xdr:spPr>
    </xdr:pic>
    <xdr:clientData/>
  </xdr:oneCellAnchor>
  <xdr:oneCellAnchor>
    <xdr:from>
      <xdr:col>2</xdr:col>
      <xdr:colOff>3084284</xdr:colOff>
      <xdr:row>115</xdr:row>
      <xdr:rowOff>0</xdr:rowOff>
    </xdr:from>
    <xdr:ext cx="1816" cy="540002"/>
    <xdr:pic>
      <xdr:nvPicPr>
        <xdr:cNvPr id="12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131909" y="21307425"/>
          <a:ext cx="1816" cy="5400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comedoreseconomicos.gob.do/" TargetMode="External"/><Relationship Id="rId1" Type="http://schemas.openxmlformats.org/officeDocument/2006/relationships/hyperlink" Target="http://www.comedoreseconomicos.gob.do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zoomScaleNormal="100" workbookViewId="0">
      <selection activeCell="D87" sqref="D87"/>
    </sheetView>
  </sheetViews>
  <sheetFormatPr baseColWidth="10" defaultColWidth="12.42578125" defaultRowHeight="15.75" x14ac:dyDescent="0.25"/>
  <cols>
    <col min="1" max="1" width="33.7109375" style="4" customWidth="1"/>
    <col min="2" max="2" width="27.85546875" style="12" customWidth="1"/>
    <col min="3" max="3" width="16.85546875" style="12" customWidth="1"/>
    <col min="4" max="5" width="25.28515625" style="4" customWidth="1"/>
    <col min="6" max="6" width="17.5703125" style="4" bestFit="1" customWidth="1"/>
    <col min="7" max="7" width="12.42578125" style="4"/>
    <col min="8" max="8" width="16.140625" style="4" bestFit="1" customWidth="1"/>
    <col min="9" max="16384" width="12.42578125" style="4"/>
  </cols>
  <sheetData>
    <row r="1" spans="1:8" x14ac:dyDescent="0.25">
      <c r="A1" s="66"/>
      <c r="B1" s="66"/>
      <c r="C1" s="66"/>
      <c r="D1" s="66"/>
    </row>
    <row r="2" spans="1:8" x14ac:dyDescent="0.25">
      <c r="A2" s="66"/>
      <c r="B2" s="66"/>
      <c r="C2" s="66"/>
      <c r="D2" s="66"/>
    </row>
    <row r="3" spans="1:8" x14ac:dyDescent="0.25">
      <c r="A3" s="66"/>
      <c r="B3" s="66"/>
      <c r="C3" s="66"/>
      <c r="D3" s="66"/>
    </row>
    <row r="4" spans="1:8" x14ac:dyDescent="0.25">
      <c r="A4" s="65" t="s">
        <v>0</v>
      </c>
      <c r="B4" s="65"/>
      <c r="C4" s="65"/>
      <c r="D4" s="65"/>
      <c r="E4" s="65"/>
    </row>
    <row r="5" spans="1:8" ht="30" x14ac:dyDescent="0.25">
      <c r="A5" s="67" t="s">
        <v>1</v>
      </c>
      <c r="B5" s="67"/>
      <c r="C5" s="67"/>
      <c r="D5" s="67"/>
      <c r="E5" s="67"/>
    </row>
    <row r="6" spans="1:8" x14ac:dyDescent="0.25">
      <c r="A6" s="68" t="s">
        <v>94</v>
      </c>
      <c r="B6" s="68"/>
      <c r="C6" s="68"/>
      <c r="D6" s="68"/>
      <c r="E6" s="68"/>
    </row>
    <row r="7" spans="1:8" x14ac:dyDescent="0.25">
      <c r="A7" s="68" t="s">
        <v>95</v>
      </c>
      <c r="B7" s="68"/>
      <c r="C7" s="68"/>
      <c r="D7" s="68"/>
      <c r="E7" s="68"/>
    </row>
    <row r="8" spans="1:8" x14ac:dyDescent="0.25">
      <c r="A8" s="65" t="s">
        <v>96</v>
      </c>
      <c r="B8" s="65"/>
      <c r="C8" s="65"/>
      <c r="D8" s="65"/>
      <c r="E8" s="65"/>
    </row>
    <row r="9" spans="1:8" s="5" customFormat="1" x14ac:dyDescent="0.25">
      <c r="A9" s="65">
        <v>2024</v>
      </c>
      <c r="B9" s="65"/>
      <c r="C9" s="65"/>
      <c r="D9" s="65"/>
      <c r="E9" s="65"/>
    </row>
    <row r="10" spans="1:8" s="5" customFormat="1" ht="21" customHeight="1" x14ac:dyDescent="0.25">
      <c r="A10" s="44"/>
      <c r="B10" s="44"/>
      <c r="C10" s="44"/>
      <c r="D10" s="44"/>
    </row>
    <row r="11" spans="1:8" s="5" customFormat="1" ht="17.25" customHeight="1" x14ac:dyDescent="0.25">
      <c r="A11" s="4"/>
      <c r="B11" s="12"/>
      <c r="C11" s="12"/>
      <c r="D11" s="52" t="s">
        <v>105</v>
      </c>
    </row>
    <row r="12" spans="1:8" s="5" customFormat="1" ht="31.5" x14ac:dyDescent="0.25">
      <c r="A12" s="23" t="s">
        <v>11</v>
      </c>
      <c r="B12" s="29" t="s">
        <v>106</v>
      </c>
      <c r="C12" s="29" t="s">
        <v>107</v>
      </c>
      <c r="D12" s="24" t="s">
        <v>88</v>
      </c>
      <c r="E12" s="40" t="s">
        <v>90</v>
      </c>
    </row>
    <row r="13" spans="1:8" s="5" customFormat="1" x14ac:dyDescent="0.25">
      <c r="A13" s="25" t="s">
        <v>12</v>
      </c>
      <c r="B13" s="27" t="s">
        <v>110</v>
      </c>
      <c r="C13" s="26"/>
      <c r="D13" s="26"/>
      <c r="E13" s="26"/>
    </row>
    <row r="14" spans="1:8" s="5" customFormat="1" ht="31.5" x14ac:dyDescent="0.25">
      <c r="A14" s="6" t="s">
        <v>13</v>
      </c>
      <c r="B14" s="38">
        <f>SUM(B15:B19)</f>
        <v>955025135</v>
      </c>
      <c r="C14" s="38">
        <v>0</v>
      </c>
      <c r="D14" s="38">
        <f>SUM(D15:D19)</f>
        <v>52876485.68</v>
      </c>
      <c r="E14" s="38">
        <f t="shared" ref="E14:E45" si="0">SUM(D14:D14)</f>
        <v>52876485.68</v>
      </c>
      <c r="H14" s="41"/>
    </row>
    <row r="15" spans="1:8" x14ac:dyDescent="0.25">
      <c r="A15" s="21" t="s">
        <v>14</v>
      </c>
      <c r="B15" s="32">
        <v>736041110</v>
      </c>
      <c r="C15" s="35">
        <v>0</v>
      </c>
      <c r="D15" s="39">
        <v>43934201.5</v>
      </c>
      <c r="E15" s="38">
        <f t="shared" si="0"/>
        <v>43934201.5</v>
      </c>
    </row>
    <row r="16" spans="1:8" s="5" customFormat="1" x14ac:dyDescent="0.25">
      <c r="A16" s="21" t="s">
        <v>15</v>
      </c>
      <c r="B16" s="32">
        <v>135414090</v>
      </c>
      <c r="C16" s="35">
        <v>0</v>
      </c>
      <c r="D16" s="33">
        <v>2340550</v>
      </c>
      <c r="E16" s="38">
        <f t="shared" si="0"/>
        <v>2340550</v>
      </c>
      <c r="F16" s="42"/>
    </row>
    <row r="17" spans="1:5" s="5" customFormat="1" ht="31.5" x14ac:dyDescent="0.25">
      <c r="A17" s="22" t="s">
        <v>16</v>
      </c>
      <c r="B17" s="32">
        <v>0</v>
      </c>
      <c r="C17" s="35">
        <v>0</v>
      </c>
      <c r="D17" s="34"/>
      <c r="E17" s="38">
        <f t="shared" si="0"/>
        <v>0</v>
      </c>
    </row>
    <row r="18" spans="1:5" ht="31.5" x14ac:dyDescent="0.25">
      <c r="A18" s="22" t="s">
        <v>17</v>
      </c>
      <c r="B18" s="32">
        <v>0</v>
      </c>
      <c r="C18" s="35">
        <v>0</v>
      </c>
      <c r="D18" s="34"/>
      <c r="E18" s="38">
        <f t="shared" si="0"/>
        <v>0</v>
      </c>
    </row>
    <row r="19" spans="1:5" ht="31.5" x14ac:dyDescent="0.25">
      <c r="A19" s="21" t="s">
        <v>18</v>
      </c>
      <c r="B19" s="32">
        <v>83569935</v>
      </c>
      <c r="C19" s="35">
        <v>0</v>
      </c>
      <c r="D19" s="39">
        <v>6601734.1799999997</v>
      </c>
      <c r="E19" s="38">
        <f t="shared" si="0"/>
        <v>6601734.1799999997</v>
      </c>
    </row>
    <row r="20" spans="1:5" s="5" customFormat="1" ht="31.5" x14ac:dyDescent="0.25">
      <c r="A20" s="6" t="s">
        <v>19</v>
      </c>
      <c r="B20" s="38">
        <f>SUM(B21:B29)</f>
        <v>206449999</v>
      </c>
      <c r="C20" s="35">
        <v>0</v>
      </c>
      <c r="D20" s="36">
        <f>SUM(D21:D29)</f>
        <v>3138565.47</v>
      </c>
      <c r="E20" s="38">
        <f t="shared" si="0"/>
        <v>3138565.47</v>
      </c>
    </row>
    <row r="21" spans="1:5" s="5" customFormat="1" x14ac:dyDescent="0.25">
      <c r="A21" s="21" t="s">
        <v>20</v>
      </c>
      <c r="B21" s="32">
        <v>43100000</v>
      </c>
      <c r="C21" s="35">
        <v>0</v>
      </c>
      <c r="D21" s="33">
        <v>799473.27</v>
      </c>
      <c r="E21" s="38">
        <f t="shared" si="0"/>
        <v>799473.27</v>
      </c>
    </row>
    <row r="22" spans="1:5" s="5" customFormat="1" ht="31.5" x14ac:dyDescent="0.25">
      <c r="A22" s="21" t="s">
        <v>21</v>
      </c>
      <c r="B22" s="32">
        <v>12000000</v>
      </c>
      <c r="C22" s="35">
        <v>0</v>
      </c>
      <c r="D22" s="33">
        <v>1051709.22</v>
      </c>
      <c r="E22" s="38">
        <f t="shared" si="0"/>
        <v>1051709.22</v>
      </c>
    </row>
    <row r="23" spans="1:5" s="5" customFormat="1" x14ac:dyDescent="0.25">
      <c r="A23" s="21" t="s">
        <v>22</v>
      </c>
      <c r="B23" s="32">
        <v>45000000</v>
      </c>
      <c r="C23" s="35">
        <v>0</v>
      </c>
      <c r="D23" s="33">
        <v>870138</v>
      </c>
      <c r="E23" s="38">
        <f t="shared" si="0"/>
        <v>870138</v>
      </c>
    </row>
    <row r="24" spans="1:5" s="5" customFormat="1" ht="31.5" x14ac:dyDescent="0.25">
      <c r="A24" s="21" t="s">
        <v>23</v>
      </c>
      <c r="B24" s="32">
        <v>3000000</v>
      </c>
      <c r="C24" s="35">
        <v>0</v>
      </c>
      <c r="D24" s="33"/>
      <c r="E24" s="38">
        <f t="shared" si="0"/>
        <v>0</v>
      </c>
    </row>
    <row r="25" spans="1:5" s="5" customFormat="1" x14ac:dyDescent="0.25">
      <c r="A25" s="21" t="s">
        <v>24</v>
      </c>
      <c r="B25" s="32">
        <v>41499999</v>
      </c>
      <c r="C25" s="35">
        <v>0</v>
      </c>
      <c r="D25" s="33"/>
      <c r="E25" s="38">
        <f t="shared" si="0"/>
        <v>0</v>
      </c>
    </row>
    <row r="26" spans="1:5" x14ac:dyDescent="0.25">
      <c r="A26" s="22" t="s">
        <v>25</v>
      </c>
      <c r="B26" s="32">
        <v>6000000</v>
      </c>
      <c r="C26" s="35">
        <v>0</v>
      </c>
      <c r="D26" s="34">
        <v>105484.98</v>
      </c>
      <c r="E26" s="38">
        <f t="shared" si="0"/>
        <v>105484.98</v>
      </c>
    </row>
    <row r="27" spans="1:5" ht="63" x14ac:dyDescent="0.25">
      <c r="A27" s="21" t="s">
        <v>26</v>
      </c>
      <c r="B27" s="32">
        <v>35600000</v>
      </c>
      <c r="C27" s="35">
        <v>0</v>
      </c>
      <c r="D27" s="33"/>
      <c r="E27" s="38">
        <f t="shared" si="0"/>
        <v>0</v>
      </c>
    </row>
    <row r="28" spans="1:5" ht="47.25" x14ac:dyDescent="0.25">
      <c r="A28" s="21" t="s">
        <v>27</v>
      </c>
      <c r="B28" s="32">
        <v>20250000</v>
      </c>
      <c r="C28" s="35">
        <v>0</v>
      </c>
      <c r="D28" s="33">
        <v>311760</v>
      </c>
      <c r="E28" s="38">
        <f t="shared" si="0"/>
        <v>311760</v>
      </c>
    </row>
    <row r="29" spans="1:5" ht="31.5" x14ac:dyDescent="0.25">
      <c r="A29" s="22" t="s">
        <v>28</v>
      </c>
      <c r="B29" s="34"/>
      <c r="C29" s="35">
        <v>0</v>
      </c>
      <c r="D29" s="34"/>
      <c r="E29" s="38">
        <f t="shared" si="0"/>
        <v>0</v>
      </c>
    </row>
    <row r="30" spans="1:5" ht="31.5" x14ac:dyDescent="0.25">
      <c r="A30" s="6" t="s">
        <v>29</v>
      </c>
      <c r="B30" s="38">
        <f>SUM(B31:B39)</f>
        <v>2433181876</v>
      </c>
      <c r="C30" s="35">
        <v>0</v>
      </c>
      <c r="D30" s="38">
        <f>SUM(D31:D39)</f>
        <v>66222771.659999996</v>
      </c>
      <c r="E30" s="38">
        <f t="shared" si="0"/>
        <v>66222771.659999996</v>
      </c>
    </row>
    <row r="31" spans="1:5" ht="31.5" x14ac:dyDescent="0.25">
      <c r="A31" s="21" t="s">
        <v>30</v>
      </c>
      <c r="B31" s="32">
        <v>2037681876</v>
      </c>
      <c r="C31" s="35">
        <v>0</v>
      </c>
      <c r="D31" s="33">
        <v>65464371.659999996</v>
      </c>
      <c r="E31" s="38">
        <f t="shared" si="0"/>
        <v>65464371.659999996</v>
      </c>
    </row>
    <row r="32" spans="1:5" x14ac:dyDescent="0.25">
      <c r="A32" s="21" t="s">
        <v>31</v>
      </c>
      <c r="B32" s="32">
        <v>3650000</v>
      </c>
      <c r="C32" s="35">
        <v>0</v>
      </c>
      <c r="D32" s="33">
        <v>0</v>
      </c>
      <c r="E32" s="38">
        <f t="shared" si="0"/>
        <v>0</v>
      </c>
    </row>
    <row r="33" spans="1:5" ht="31.5" x14ac:dyDescent="0.25">
      <c r="A33" s="21" t="s">
        <v>32</v>
      </c>
      <c r="B33" s="32">
        <v>16500000</v>
      </c>
      <c r="C33" s="35">
        <v>0</v>
      </c>
      <c r="D33" s="33">
        <v>0</v>
      </c>
      <c r="E33" s="38">
        <f t="shared" si="0"/>
        <v>0</v>
      </c>
    </row>
    <row r="34" spans="1:5" ht="31.5" x14ac:dyDescent="0.25">
      <c r="A34" s="21" t="s">
        <v>33</v>
      </c>
      <c r="B34" s="32">
        <v>300000</v>
      </c>
      <c r="C34" s="35">
        <v>0</v>
      </c>
      <c r="D34" s="33">
        <v>0</v>
      </c>
      <c r="E34" s="38">
        <f t="shared" si="0"/>
        <v>0</v>
      </c>
    </row>
    <row r="35" spans="1:5" ht="31.5" x14ac:dyDescent="0.25">
      <c r="A35" s="21" t="s">
        <v>34</v>
      </c>
      <c r="B35" s="32">
        <v>60500000</v>
      </c>
      <c r="C35" s="35">
        <v>0</v>
      </c>
      <c r="D35" s="33">
        <v>0</v>
      </c>
      <c r="E35" s="38">
        <f t="shared" si="0"/>
        <v>0</v>
      </c>
    </row>
    <row r="36" spans="1:5" ht="47.25" x14ac:dyDescent="0.25">
      <c r="A36" s="21" t="s">
        <v>35</v>
      </c>
      <c r="B36" s="32">
        <v>17450000</v>
      </c>
      <c r="C36" s="35">
        <v>0</v>
      </c>
      <c r="D36" s="33">
        <v>0</v>
      </c>
      <c r="E36" s="38">
        <f t="shared" si="0"/>
        <v>0</v>
      </c>
    </row>
    <row r="37" spans="1:5" ht="47.25" x14ac:dyDescent="0.25">
      <c r="A37" s="22" t="s">
        <v>36</v>
      </c>
      <c r="B37" s="32">
        <v>87000000</v>
      </c>
      <c r="C37" s="35">
        <v>0</v>
      </c>
      <c r="D37" s="34">
        <v>758400</v>
      </c>
      <c r="E37" s="38">
        <f t="shared" si="0"/>
        <v>758400</v>
      </c>
    </row>
    <row r="38" spans="1:5" ht="63" x14ac:dyDescent="0.25">
      <c r="A38" s="22" t="s">
        <v>37</v>
      </c>
      <c r="B38" s="34"/>
      <c r="C38" s="35">
        <v>0</v>
      </c>
      <c r="D38" s="34">
        <v>0</v>
      </c>
      <c r="E38" s="38">
        <f t="shared" si="0"/>
        <v>0</v>
      </c>
    </row>
    <row r="39" spans="1:5" ht="31.5" x14ac:dyDescent="0.25">
      <c r="A39" s="22" t="s">
        <v>38</v>
      </c>
      <c r="B39" s="32">
        <v>210100000</v>
      </c>
      <c r="C39" s="35">
        <v>0</v>
      </c>
      <c r="D39" s="34">
        <v>0</v>
      </c>
      <c r="E39" s="38">
        <f t="shared" si="0"/>
        <v>0</v>
      </c>
    </row>
    <row r="40" spans="1:5" ht="31.5" x14ac:dyDescent="0.25">
      <c r="A40" s="6" t="s">
        <v>39</v>
      </c>
      <c r="B40" s="38">
        <f>SUM(B41:B45)</f>
        <v>2500000</v>
      </c>
      <c r="C40" s="60">
        <v>0</v>
      </c>
      <c r="D40" s="36">
        <f t="shared" ref="D40" si="1">SUM(D41:D47)</f>
        <v>0</v>
      </c>
      <c r="E40" s="38">
        <f t="shared" si="0"/>
        <v>0</v>
      </c>
    </row>
    <row r="41" spans="1:5" ht="31.5" x14ac:dyDescent="0.25">
      <c r="A41" s="22" t="s">
        <v>40</v>
      </c>
      <c r="B41" s="32">
        <v>2500000</v>
      </c>
      <c r="C41" s="35">
        <v>0</v>
      </c>
      <c r="D41" s="34">
        <v>0</v>
      </c>
      <c r="E41" s="38">
        <f t="shared" si="0"/>
        <v>0</v>
      </c>
    </row>
    <row r="42" spans="1:5" ht="47.25" x14ac:dyDescent="0.25">
      <c r="A42" s="22" t="s">
        <v>41</v>
      </c>
      <c r="B42" s="34">
        <v>0</v>
      </c>
      <c r="C42" s="35">
        <v>0</v>
      </c>
      <c r="D42" s="34">
        <v>0</v>
      </c>
      <c r="E42" s="38">
        <f t="shared" si="0"/>
        <v>0</v>
      </c>
    </row>
    <row r="43" spans="1:5" ht="47.25" x14ac:dyDescent="0.25">
      <c r="A43" s="22" t="s">
        <v>42</v>
      </c>
      <c r="B43" s="34">
        <v>0</v>
      </c>
      <c r="C43" s="35">
        <v>0</v>
      </c>
      <c r="D43" s="34">
        <v>0</v>
      </c>
      <c r="E43" s="38">
        <f t="shared" si="0"/>
        <v>0</v>
      </c>
    </row>
    <row r="44" spans="1:5" ht="47.25" x14ac:dyDescent="0.25">
      <c r="A44" s="22" t="s">
        <v>43</v>
      </c>
      <c r="B44" s="34">
        <v>0</v>
      </c>
      <c r="C44" s="35">
        <v>0</v>
      </c>
      <c r="D44" s="34">
        <v>0</v>
      </c>
      <c r="E44" s="38">
        <f t="shared" si="0"/>
        <v>0</v>
      </c>
    </row>
    <row r="45" spans="1:5" ht="47.25" x14ac:dyDescent="0.25">
      <c r="A45" s="22" t="s">
        <v>44</v>
      </c>
      <c r="B45" s="34">
        <v>0</v>
      </c>
      <c r="C45" s="35">
        <v>0</v>
      </c>
      <c r="D45" s="34">
        <v>0</v>
      </c>
      <c r="E45" s="38">
        <f t="shared" si="0"/>
        <v>0</v>
      </c>
    </row>
    <row r="46" spans="1:5" ht="31.5" x14ac:dyDescent="0.25">
      <c r="A46" s="22" t="s">
        <v>45</v>
      </c>
      <c r="B46" s="34">
        <v>0</v>
      </c>
      <c r="C46" s="35">
        <v>0</v>
      </c>
      <c r="D46" s="34">
        <v>0</v>
      </c>
      <c r="E46" s="38">
        <f t="shared" ref="E46:E77" si="2">SUM(D46:D46)</f>
        <v>0</v>
      </c>
    </row>
    <row r="47" spans="1:5" ht="47.25" x14ac:dyDescent="0.25">
      <c r="A47" s="22" t="s">
        <v>46</v>
      </c>
      <c r="B47" s="34">
        <v>0</v>
      </c>
      <c r="C47" s="35">
        <v>0</v>
      </c>
      <c r="D47" s="34">
        <v>0</v>
      </c>
      <c r="E47" s="38">
        <f t="shared" si="2"/>
        <v>0</v>
      </c>
    </row>
    <row r="48" spans="1:5" ht="31.5" x14ac:dyDescent="0.25">
      <c r="A48" s="6" t="s">
        <v>47</v>
      </c>
      <c r="B48" s="37">
        <v>0</v>
      </c>
      <c r="C48" s="35">
        <v>0</v>
      </c>
      <c r="D48" s="36">
        <f t="shared" ref="D48" si="3">SUM(D49:D55)</f>
        <v>0</v>
      </c>
      <c r="E48" s="38">
        <f t="shared" si="2"/>
        <v>0</v>
      </c>
    </row>
    <row r="49" spans="1:5" ht="31.5" x14ac:dyDescent="0.25">
      <c r="A49" s="22" t="s">
        <v>48</v>
      </c>
      <c r="B49" s="34">
        <v>0</v>
      </c>
      <c r="C49" s="35">
        <v>0</v>
      </c>
      <c r="D49" s="34">
        <v>0</v>
      </c>
      <c r="E49" s="38">
        <f t="shared" si="2"/>
        <v>0</v>
      </c>
    </row>
    <row r="50" spans="1:5" ht="47.25" x14ac:dyDescent="0.25">
      <c r="A50" s="22" t="s">
        <v>49</v>
      </c>
      <c r="B50" s="34">
        <v>0</v>
      </c>
      <c r="C50" s="35">
        <v>0</v>
      </c>
      <c r="D50" s="34">
        <v>0</v>
      </c>
      <c r="E50" s="38">
        <f t="shared" si="2"/>
        <v>0</v>
      </c>
    </row>
    <row r="51" spans="1:5" ht="47.25" x14ac:dyDescent="0.25">
      <c r="A51" s="22" t="s">
        <v>50</v>
      </c>
      <c r="B51" s="34">
        <v>0</v>
      </c>
      <c r="C51" s="35">
        <v>0</v>
      </c>
      <c r="D51" s="34">
        <v>0</v>
      </c>
      <c r="E51" s="38">
        <f t="shared" si="2"/>
        <v>0</v>
      </c>
    </row>
    <row r="52" spans="1:5" ht="47.25" x14ac:dyDescent="0.25">
      <c r="A52" s="22" t="s">
        <v>51</v>
      </c>
      <c r="B52" s="34">
        <v>0</v>
      </c>
      <c r="C52" s="35">
        <v>0</v>
      </c>
      <c r="D52" s="34">
        <v>0</v>
      </c>
      <c r="E52" s="38">
        <f t="shared" si="2"/>
        <v>0</v>
      </c>
    </row>
    <row r="53" spans="1:5" ht="47.25" x14ac:dyDescent="0.25">
      <c r="A53" s="22" t="s">
        <v>52</v>
      </c>
      <c r="B53" s="34">
        <v>0</v>
      </c>
      <c r="C53" s="35">
        <v>0</v>
      </c>
      <c r="D53" s="34">
        <v>0</v>
      </c>
      <c r="E53" s="38">
        <f t="shared" si="2"/>
        <v>0</v>
      </c>
    </row>
    <row r="54" spans="1:5" ht="31.5" x14ac:dyDescent="0.25">
      <c r="A54" s="22" t="s">
        <v>53</v>
      </c>
      <c r="B54" s="34">
        <v>0</v>
      </c>
      <c r="C54" s="35">
        <v>0</v>
      </c>
      <c r="D54" s="34">
        <v>0</v>
      </c>
      <c r="E54" s="38">
        <f t="shared" si="2"/>
        <v>0</v>
      </c>
    </row>
    <row r="55" spans="1:5" ht="47.25" x14ac:dyDescent="0.25">
      <c r="A55" s="22" t="s">
        <v>54</v>
      </c>
      <c r="B55" s="34">
        <v>0</v>
      </c>
      <c r="C55" s="35">
        <v>0</v>
      </c>
      <c r="D55" s="34">
        <v>0</v>
      </c>
      <c r="E55" s="38">
        <f t="shared" si="2"/>
        <v>0</v>
      </c>
    </row>
    <row r="56" spans="1:5" ht="31.5" x14ac:dyDescent="0.25">
      <c r="A56" s="6" t="s">
        <v>55</v>
      </c>
      <c r="B56" s="61">
        <f>SUM(B57:B65)</f>
        <v>132309544</v>
      </c>
      <c r="C56" s="62">
        <v>0</v>
      </c>
      <c r="D56" s="63">
        <f>SUM(D57:D65)</f>
        <v>0</v>
      </c>
      <c r="E56" s="61">
        <f t="shared" si="2"/>
        <v>0</v>
      </c>
    </row>
    <row r="57" spans="1:5" x14ac:dyDescent="0.25">
      <c r="A57" s="22" t="s">
        <v>56</v>
      </c>
      <c r="B57" s="32">
        <v>18707001</v>
      </c>
      <c r="C57" s="35">
        <v>0</v>
      </c>
      <c r="D57" s="34">
        <v>0</v>
      </c>
      <c r="E57" s="38">
        <f t="shared" si="2"/>
        <v>0</v>
      </c>
    </row>
    <row r="58" spans="1:5" ht="47.25" x14ac:dyDescent="0.25">
      <c r="A58" s="22" t="s">
        <v>109</v>
      </c>
      <c r="B58" s="32">
        <v>5000000</v>
      </c>
      <c r="C58" s="35">
        <v>0</v>
      </c>
      <c r="D58" s="34">
        <v>0</v>
      </c>
      <c r="E58" s="38">
        <f t="shared" si="2"/>
        <v>0</v>
      </c>
    </row>
    <row r="59" spans="1:5" ht="31.5" x14ac:dyDescent="0.25">
      <c r="A59" s="22" t="s">
        <v>57</v>
      </c>
      <c r="B59" s="34"/>
      <c r="C59" s="35">
        <v>0</v>
      </c>
      <c r="D59" s="34">
        <v>0</v>
      </c>
      <c r="E59" s="38">
        <f t="shared" si="2"/>
        <v>0</v>
      </c>
    </row>
    <row r="60" spans="1:5" ht="47.25" x14ac:dyDescent="0.25">
      <c r="A60" s="22" t="s">
        <v>58</v>
      </c>
      <c r="B60" s="32">
        <v>45000000</v>
      </c>
      <c r="C60" s="35">
        <v>0</v>
      </c>
      <c r="D60" s="34">
        <v>0</v>
      </c>
      <c r="E60" s="38">
        <f t="shared" si="2"/>
        <v>0</v>
      </c>
    </row>
    <row r="61" spans="1:5" ht="31.5" x14ac:dyDescent="0.25">
      <c r="A61" s="22" t="s">
        <v>59</v>
      </c>
      <c r="B61" s="32">
        <v>63025000</v>
      </c>
      <c r="C61" s="35">
        <v>0</v>
      </c>
      <c r="D61" s="34">
        <v>0</v>
      </c>
      <c r="E61" s="38">
        <f t="shared" si="2"/>
        <v>0</v>
      </c>
    </row>
    <row r="62" spans="1:5" ht="31.5" x14ac:dyDescent="0.25">
      <c r="A62" s="22" t="s">
        <v>60</v>
      </c>
      <c r="B62" s="32">
        <v>577543</v>
      </c>
      <c r="C62" s="35">
        <v>0</v>
      </c>
      <c r="D62" s="34">
        <v>0</v>
      </c>
      <c r="E62" s="38">
        <f t="shared" si="2"/>
        <v>0</v>
      </c>
    </row>
    <row r="63" spans="1:5" ht="31.5" x14ac:dyDescent="0.25">
      <c r="A63" s="22" t="s">
        <v>61</v>
      </c>
      <c r="B63" s="34"/>
      <c r="C63" s="35">
        <v>0</v>
      </c>
      <c r="D63" s="34">
        <v>0</v>
      </c>
      <c r="E63" s="38">
        <f t="shared" si="2"/>
        <v>0</v>
      </c>
    </row>
    <row r="64" spans="1:5" x14ac:dyDescent="0.25">
      <c r="A64" s="22" t="s">
        <v>62</v>
      </c>
      <c r="B64" s="34"/>
      <c r="C64" s="35">
        <v>0</v>
      </c>
      <c r="D64" s="34">
        <v>0</v>
      </c>
      <c r="E64" s="38">
        <f t="shared" si="2"/>
        <v>0</v>
      </c>
    </row>
    <row r="65" spans="1:5" ht="47.25" x14ac:dyDescent="0.25">
      <c r="A65" s="22" t="s">
        <v>63</v>
      </c>
      <c r="B65" s="34"/>
      <c r="C65" s="35">
        <v>0</v>
      </c>
      <c r="D65" s="34">
        <v>0</v>
      </c>
      <c r="E65" s="38">
        <f t="shared" si="2"/>
        <v>0</v>
      </c>
    </row>
    <row r="66" spans="1:5" x14ac:dyDescent="0.25">
      <c r="A66" s="6" t="s">
        <v>64</v>
      </c>
      <c r="B66" s="37">
        <f>+B67+B68+B69+B70</f>
        <v>40000000</v>
      </c>
      <c r="C66" s="35">
        <v>0</v>
      </c>
      <c r="D66" s="37">
        <f>SUM(D67:D70)</f>
        <v>0</v>
      </c>
      <c r="E66" s="38">
        <f t="shared" si="2"/>
        <v>0</v>
      </c>
    </row>
    <row r="67" spans="1:5" x14ac:dyDescent="0.25">
      <c r="A67" s="6" t="s">
        <v>65</v>
      </c>
      <c r="B67" s="34">
        <v>40000000</v>
      </c>
      <c r="C67" s="35">
        <v>0</v>
      </c>
      <c r="D67" s="34">
        <v>0</v>
      </c>
      <c r="E67" s="38">
        <f t="shared" si="2"/>
        <v>0</v>
      </c>
    </row>
    <row r="68" spans="1:5" x14ac:dyDescent="0.25">
      <c r="A68" s="22" t="s">
        <v>66</v>
      </c>
      <c r="B68" s="34">
        <v>0</v>
      </c>
      <c r="C68" s="35">
        <v>0</v>
      </c>
      <c r="D68" s="34">
        <v>0</v>
      </c>
      <c r="E68" s="38">
        <f t="shared" si="2"/>
        <v>0</v>
      </c>
    </row>
    <row r="69" spans="1:5" ht="31.5" x14ac:dyDescent="0.25">
      <c r="A69" s="22" t="s">
        <v>67</v>
      </c>
      <c r="B69" s="34">
        <v>0</v>
      </c>
      <c r="C69" s="35">
        <v>0</v>
      </c>
      <c r="D69" s="34">
        <v>0</v>
      </c>
      <c r="E69" s="38">
        <f t="shared" si="2"/>
        <v>0</v>
      </c>
    </row>
    <row r="70" spans="1:5" ht="63" x14ac:dyDescent="0.25">
      <c r="A70" s="22" t="s">
        <v>68</v>
      </c>
      <c r="B70" s="34">
        <v>0</v>
      </c>
      <c r="C70" s="35">
        <v>0</v>
      </c>
      <c r="D70" s="34">
        <v>0</v>
      </c>
      <c r="E70" s="38">
        <f t="shared" si="2"/>
        <v>0</v>
      </c>
    </row>
    <row r="71" spans="1:5" ht="47.25" x14ac:dyDescent="0.25">
      <c r="A71" s="6" t="s">
        <v>69</v>
      </c>
      <c r="B71" s="37">
        <v>0</v>
      </c>
      <c r="C71" s="35">
        <v>0</v>
      </c>
      <c r="D71" s="37">
        <f>SUM(D72:D73)</f>
        <v>0</v>
      </c>
      <c r="E71" s="38">
        <f t="shared" si="2"/>
        <v>0</v>
      </c>
    </row>
    <row r="72" spans="1:5" ht="31.5" x14ac:dyDescent="0.25">
      <c r="A72" s="22" t="s">
        <v>70</v>
      </c>
      <c r="B72" s="34">
        <v>0</v>
      </c>
      <c r="C72" s="35">
        <v>0</v>
      </c>
      <c r="D72" s="34">
        <v>0</v>
      </c>
      <c r="E72" s="38">
        <f t="shared" si="2"/>
        <v>0</v>
      </c>
    </row>
    <row r="73" spans="1:5" ht="47.25" x14ac:dyDescent="0.25">
      <c r="A73" s="22" t="s">
        <v>71</v>
      </c>
      <c r="B73" s="34">
        <v>0</v>
      </c>
      <c r="C73" s="35">
        <v>0</v>
      </c>
      <c r="D73" s="34">
        <v>0</v>
      </c>
      <c r="E73" s="38">
        <f t="shared" si="2"/>
        <v>0</v>
      </c>
    </row>
    <row r="74" spans="1:5" x14ac:dyDescent="0.25">
      <c r="A74" s="6" t="s">
        <v>72</v>
      </c>
      <c r="B74" s="37">
        <v>0</v>
      </c>
      <c r="C74" s="35">
        <v>0</v>
      </c>
      <c r="D74" s="37">
        <f>SUM(D75:D77)</f>
        <v>0</v>
      </c>
      <c r="E74" s="38">
        <f t="shared" si="2"/>
        <v>0</v>
      </c>
    </row>
    <row r="75" spans="1:5" ht="31.5" x14ac:dyDescent="0.25">
      <c r="A75" s="22" t="s">
        <v>73</v>
      </c>
      <c r="B75" s="34">
        <v>0</v>
      </c>
      <c r="C75" s="35">
        <v>0</v>
      </c>
      <c r="D75" s="34">
        <v>0</v>
      </c>
      <c r="E75" s="38">
        <f t="shared" si="2"/>
        <v>0</v>
      </c>
    </row>
    <row r="76" spans="1:5" ht="31.5" x14ac:dyDescent="0.25">
      <c r="A76" s="22" t="s">
        <v>74</v>
      </c>
      <c r="B76" s="34">
        <v>0</v>
      </c>
      <c r="C76" s="35">
        <v>0</v>
      </c>
      <c r="D76" s="34">
        <v>0</v>
      </c>
      <c r="E76" s="38">
        <f t="shared" si="2"/>
        <v>0</v>
      </c>
    </row>
    <row r="77" spans="1:5" ht="47.25" x14ac:dyDescent="0.25">
      <c r="A77" s="22" t="s">
        <v>75</v>
      </c>
      <c r="B77" s="34">
        <v>0</v>
      </c>
      <c r="C77" s="35">
        <v>0</v>
      </c>
      <c r="D77" s="34">
        <v>0</v>
      </c>
      <c r="E77" s="38">
        <f t="shared" si="2"/>
        <v>0</v>
      </c>
    </row>
    <row r="78" spans="1:5" x14ac:dyDescent="0.25">
      <c r="A78" s="27" t="s">
        <v>76</v>
      </c>
      <c r="B78" s="45">
        <f t="shared" ref="B78" si="4">SUM(B14,B20,B30,B40,B48,B56,B66,B71)</f>
        <v>3769466554</v>
      </c>
      <c r="C78" s="45">
        <v>0</v>
      </c>
      <c r="D78" s="45">
        <f>SUM(D14,D20,D30,D40,D48,D56,D66,D71)</f>
        <v>122237822.81</v>
      </c>
      <c r="E78" s="46">
        <f t="shared" ref="E78:E87" si="5">SUM(D78:D78)</f>
        <v>122237822.81</v>
      </c>
    </row>
    <row r="79" spans="1:5" x14ac:dyDescent="0.25">
      <c r="A79" s="27" t="s">
        <v>77</v>
      </c>
      <c r="B79" s="47"/>
      <c r="C79" s="47"/>
      <c r="D79" s="48"/>
      <c r="E79" s="46">
        <f t="shared" si="5"/>
        <v>0</v>
      </c>
    </row>
    <row r="80" spans="1:5" ht="31.5" x14ac:dyDescent="0.25">
      <c r="A80" s="6" t="s">
        <v>78</v>
      </c>
      <c r="B80" s="34">
        <v>0</v>
      </c>
      <c r="C80" s="35">
        <v>0</v>
      </c>
      <c r="D80" s="34">
        <v>0</v>
      </c>
      <c r="E80" s="38">
        <f t="shared" si="5"/>
        <v>0</v>
      </c>
    </row>
    <row r="81" spans="1:5" ht="31.5" x14ac:dyDescent="0.25">
      <c r="A81" s="22" t="s">
        <v>79</v>
      </c>
      <c r="B81" s="34">
        <v>0</v>
      </c>
      <c r="C81" s="35">
        <v>0</v>
      </c>
      <c r="D81" s="34">
        <v>0</v>
      </c>
      <c r="E81" s="38">
        <f t="shared" si="5"/>
        <v>0</v>
      </c>
    </row>
    <row r="82" spans="1:5" ht="31.5" x14ac:dyDescent="0.25">
      <c r="A82" s="22" t="s">
        <v>80</v>
      </c>
      <c r="B82" s="34">
        <v>0</v>
      </c>
      <c r="C82" s="35">
        <v>0</v>
      </c>
      <c r="D82" s="34">
        <v>0</v>
      </c>
      <c r="E82" s="38">
        <f t="shared" si="5"/>
        <v>0</v>
      </c>
    </row>
    <row r="83" spans="1:5" x14ac:dyDescent="0.25">
      <c r="A83" s="6" t="s">
        <v>81</v>
      </c>
      <c r="B83" s="34">
        <v>0</v>
      </c>
      <c r="C83" s="35">
        <v>0</v>
      </c>
      <c r="D83" s="34">
        <v>0</v>
      </c>
      <c r="E83" s="38">
        <f t="shared" si="5"/>
        <v>0</v>
      </c>
    </row>
    <row r="84" spans="1:5" ht="31.5" x14ac:dyDescent="0.25">
      <c r="A84" s="22" t="s">
        <v>82</v>
      </c>
      <c r="B84" s="34">
        <v>0</v>
      </c>
      <c r="C84" s="35">
        <v>0</v>
      </c>
      <c r="D84" s="34">
        <v>0</v>
      </c>
      <c r="E84" s="38">
        <f t="shared" si="5"/>
        <v>0</v>
      </c>
    </row>
    <row r="85" spans="1:5" ht="31.5" x14ac:dyDescent="0.25">
      <c r="A85" s="22" t="s">
        <v>83</v>
      </c>
      <c r="B85" s="34">
        <v>0</v>
      </c>
      <c r="C85" s="35">
        <v>0</v>
      </c>
      <c r="D85" s="34">
        <v>0</v>
      </c>
      <c r="E85" s="38">
        <f t="shared" si="5"/>
        <v>0</v>
      </c>
    </row>
    <row r="86" spans="1:5" ht="31.5" x14ac:dyDescent="0.25">
      <c r="A86" s="6" t="s">
        <v>84</v>
      </c>
      <c r="B86" s="34">
        <v>0</v>
      </c>
      <c r="C86" s="35">
        <v>0</v>
      </c>
      <c r="D86" s="34">
        <v>0</v>
      </c>
      <c r="E86" s="38">
        <f t="shared" si="5"/>
        <v>0</v>
      </c>
    </row>
    <row r="87" spans="1:5" ht="31.5" x14ac:dyDescent="0.25">
      <c r="A87" s="22" t="s">
        <v>85</v>
      </c>
      <c r="B87" s="34">
        <v>0</v>
      </c>
      <c r="C87" s="35">
        <v>0</v>
      </c>
      <c r="D87" s="34">
        <v>0</v>
      </c>
      <c r="E87" s="38">
        <f t="shared" si="5"/>
        <v>0</v>
      </c>
    </row>
    <row r="88" spans="1:5" ht="31.5" x14ac:dyDescent="0.25">
      <c r="A88" s="27" t="s">
        <v>86</v>
      </c>
      <c r="B88" s="49"/>
      <c r="C88" s="49"/>
      <c r="D88" s="45"/>
      <c r="E88" s="45"/>
    </row>
    <row r="89" spans="1:5" ht="31.5" x14ac:dyDescent="0.25">
      <c r="A89" s="28" t="s">
        <v>87</v>
      </c>
      <c r="B89" s="50">
        <f>+B78</f>
        <v>3769466554</v>
      </c>
      <c r="C89" s="50">
        <f>+C78</f>
        <v>0</v>
      </c>
      <c r="D89" s="50">
        <f>D78</f>
        <v>122237822.81</v>
      </c>
      <c r="E89" s="50">
        <f t="shared" ref="E89" si="6">E78</f>
        <v>122237822.81</v>
      </c>
    </row>
    <row r="90" spans="1:5" x14ac:dyDescent="0.25">
      <c r="A90" s="31" t="s">
        <v>98</v>
      </c>
      <c r="B90" s="10"/>
      <c r="C90" s="10"/>
      <c r="D90" s="8"/>
    </row>
    <row r="91" spans="1:5" x14ac:dyDescent="0.25">
      <c r="A91" s="9" t="s">
        <v>99</v>
      </c>
      <c r="B91" s="10"/>
      <c r="C91" s="10"/>
      <c r="D91" s="8"/>
    </row>
    <row r="92" spans="1:5" x14ac:dyDescent="0.25">
      <c r="A92" s="9" t="s">
        <v>100</v>
      </c>
      <c r="B92" s="10"/>
      <c r="C92" s="10"/>
      <c r="D92" s="8"/>
    </row>
    <row r="93" spans="1:5" x14ac:dyDescent="0.25">
      <c r="A93" s="9" t="s">
        <v>101</v>
      </c>
      <c r="B93" s="10"/>
      <c r="C93" s="10"/>
      <c r="D93" s="8"/>
    </row>
    <row r="94" spans="1:5" x14ac:dyDescent="0.25">
      <c r="A94" s="30" t="s">
        <v>102</v>
      </c>
      <c r="B94" s="10"/>
      <c r="C94" s="10"/>
      <c r="D94" s="8"/>
    </row>
    <row r="95" spans="1:5" x14ac:dyDescent="0.25">
      <c r="A95" s="9" t="s">
        <v>104</v>
      </c>
      <c r="B95" s="10"/>
      <c r="C95" s="10"/>
      <c r="D95" s="8"/>
    </row>
    <row r="96" spans="1:5" x14ac:dyDescent="0.25">
      <c r="A96" s="9" t="s">
        <v>103</v>
      </c>
      <c r="B96" s="10"/>
      <c r="C96" s="10"/>
      <c r="D96" s="8"/>
    </row>
    <row r="97" spans="1:5" x14ac:dyDescent="0.25">
      <c r="A97" s="7"/>
      <c r="D97" s="8"/>
    </row>
    <row r="98" spans="1:5" x14ac:dyDescent="0.25">
      <c r="A98" s="7"/>
      <c r="D98" s="8"/>
    </row>
    <row r="99" spans="1:5" x14ac:dyDescent="0.25">
      <c r="A99" s="7"/>
      <c r="D99" s="8"/>
    </row>
    <row r="100" spans="1:5" x14ac:dyDescent="0.25">
      <c r="A100" s="7"/>
      <c r="D100" s="8"/>
    </row>
    <row r="101" spans="1:5" x14ac:dyDescent="0.25">
      <c r="A101" s="70" t="s">
        <v>89</v>
      </c>
      <c r="B101" s="70"/>
      <c r="C101" s="70"/>
      <c r="D101" s="70"/>
      <c r="E101" s="70"/>
    </row>
    <row r="102" spans="1:5" x14ac:dyDescent="0.25">
      <c r="B102" s="4"/>
      <c r="C102" s="43"/>
    </row>
    <row r="103" spans="1:5" x14ac:dyDescent="0.25">
      <c r="B103" s="4"/>
      <c r="C103" s="43"/>
    </row>
    <row r="104" spans="1:5" ht="18.75" customHeight="1" x14ac:dyDescent="0.25">
      <c r="A104" s="71" t="s">
        <v>92</v>
      </c>
      <c r="B104" s="71"/>
      <c r="D104" s="71" t="s">
        <v>91</v>
      </c>
      <c r="E104" s="71"/>
    </row>
    <row r="105" spans="1:5" ht="24" customHeight="1" x14ac:dyDescent="0.25">
      <c r="A105" s="72" t="s">
        <v>108</v>
      </c>
      <c r="B105" s="72"/>
      <c r="C105" s="4"/>
      <c r="D105" s="72" t="s">
        <v>93</v>
      </c>
      <c r="E105" s="72"/>
    </row>
    <row r="106" spans="1:5" ht="24" customHeight="1" x14ac:dyDescent="0.25">
      <c r="B106" s="4"/>
      <c r="C106" s="4"/>
    </row>
    <row r="107" spans="1:5" ht="24" customHeight="1" x14ac:dyDescent="0.25">
      <c r="B107" s="4"/>
      <c r="C107" s="4"/>
    </row>
    <row r="110" spans="1:5" x14ac:dyDescent="0.25">
      <c r="A110" s="66" t="s">
        <v>8</v>
      </c>
      <c r="B110" s="66"/>
      <c r="C110" s="66"/>
      <c r="D110" s="66"/>
      <c r="E110" s="66"/>
    </row>
    <row r="111" spans="1:5" x14ac:dyDescent="0.25">
      <c r="A111" s="69" t="s">
        <v>9</v>
      </c>
      <c r="B111" s="69"/>
      <c r="C111" s="69"/>
      <c r="D111" s="69"/>
      <c r="E111" s="69"/>
    </row>
    <row r="115" spans="2:3" x14ac:dyDescent="0.25">
      <c r="B115" s="13"/>
      <c r="C115" s="13"/>
    </row>
  </sheetData>
  <mergeCells count="14">
    <mergeCell ref="A111:E111"/>
    <mergeCell ref="A9:E9"/>
    <mergeCell ref="A110:E110"/>
    <mergeCell ref="A101:E101"/>
    <mergeCell ref="D104:E104"/>
    <mergeCell ref="D105:E105"/>
    <mergeCell ref="A104:B104"/>
    <mergeCell ref="A105:B105"/>
    <mergeCell ref="A8:E8"/>
    <mergeCell ref="A1:D3"/>
    <mergeCell ref="A4:E4"/>
    <mergeCell ref="A5:E5"/>
    <mergeCell ref="A6:E6"/>
    <mergeCell ref="A7:E7"/>
  </mergeCells>
  <hyperlinks>
    <hyperlink ref="A111" r:id="rId1"/>
  </hyperlinks>
  <printOptions horizontalCentered="1"/>
  <pageMargins left="0.19685039370078741" right="0.15748031496062992" top="0.39370078740157483" bottom="0.39370078740157483" header="0.31496062992125984" footer="0.31496062992125984"/>
  <pageSetup scale="74" orientation="portrait" horizontalDpi="0" verticalDpi="0" r:id="rId2"/>
  <rowBreaks count="3" manualBreakCount="3">
    <brk id="37" max="16383" man="1"/>
    <brk id="59" max="16383" man="1"/>
    <brk id="85" max="16383" man="1"/>
  </rowBreaks>
  <colBreaks count="1" manualBreakCount="1">
    <brk id="5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9"/>
  <sheetViews>
    <sheetView tabSelected="1" topLeftCell="A79" workbookViewId="0">
      <selection activeCell="A13" sqref="A13"/>
    </sheetView>
  </sheetViews>
  <sheetFormatPr baseColWidth="10" defaultColWidth="9.140625" defaultRowHeight="15" x14ac:dyDescent="0.25"/>
  <cols>
    <col min="1" max="1" width="81.140625" style="9" customWidth="1"/>
    <col min="2" max="2" width="19" style="9" customWidth="1"/>
    <col min="3" max="3" width="18.28515625" style="9" customWidth="1"/>
    <col min="4" max="4" width="9.140625" style="9"/>
    <col min="5" max="5" width="16.85546875" style="9" bestFit="1" customWidth="1"/>
    <col min="6" max="16384" width="9.140625" style="9"/>
  </cols>
  <sheetData>
    <row r="3" spans="1:3" x14ac:dyDescent="0.25">
      <c r="A3" s="77" t="s">
        <v>303</v>
      </c>
      <c r="B3" s="78"/>
      <c r="C3" s="78"/>
    </row>
    <row r="4" spans="1:3" ht="27.75" x14ac:dyDescent="0.25">
      <c r="A4" s="79" t="s">
        <v>1</v>
      </c>
      <c r="B4" s="79"/>
      <c r="C4" s="79"/>
    </row>
    <row r="5" spans="1:3" x14ac:dyDescent="0.25">
      <c r="A5" s="77" t="s">
        <v>309</v>
      </c>
      <c r="B5" s="78"/>
      <c r="C5" s="78"/>
    </row>
    <row r="6" spans="1:3" x14ac:dyDescent="0.25">
      <c r="A6" s="77"/>
      <c r="B6" s="78"/>
      <c r="C6" s="78"/>
    </row>
    <row r="7" spans="1:3" ht="15.75" x14ac:dyDescent="0.25">
      <c r="A7" s="80" t="s">
        <v>304</v>
      </c>
      <c r="B7" s="80"/>
      <c r="C7" s="80"/>
    </row>
    <row r="8" spans="1:3" ht="15.75" x14ac:dyDescent="0.25">
      <c r="A8" s="81" t="s">
        <v>310</v>
      </c>
      <c r="B8" s="81"/>
      <c r="C8" s="81"/>
    </row>
    <row r="9" spans="1:3" x14ac:dyDescent="0.25">
      <c r="A9" s="113" t="s">
        <v>311</v>
      </c>
      <c r="B9" s="113"/>
      <c r="C9" s="113"/>
    </row>
    <row r="10" spans="1:3" ht="31.5" x14ac:dyDescent="0.25">
      <c r="A10" s="82" t="s">
        <v>11</v>
      </c>
      <c r="B10" s="83" t="s">
        <v>106</v>
      </c>
      <c r="C10" s="84" t="s">
        <v>107</v>
      </c>
    </row>
    <row r="11" spans="1:3" x14ac:dyDescent="0.25">
      <c r="A11" s="85" t="s">
        <v>12</v>
      </c>
      <c r="B11" s="86"/>
      <c r="C11" s="87"/>
    </row>
    <row r="12" spans="1:3" x14ac:dyDescent="0.25">
      <c r="A12" s="88" t="s">
        <v>13</v>
      </c>
      <c r="B12" s="89"/>
      <c r="C12" s="90"/>
    </row>
    <row r="13" spans="1:3" s="10" customFormat="1" x14ac:dyDescent="0.25">
      <c r="A13" s="91" t="s">
        <v>14</v>
      </c>
      <c r="B13" s="92">
        <v>736041110</v>
      </c>
      <c r="C13" s="92"/>
    </row>
    <row r="14" spans="1:3" s="10" customFormat="1" x14ac:dyDescent="0.25">
      <c r="A14" s="91" t="s">
        <v>15</v>
      </c>
      <c r="B14" s="92">
        <v>135414090</v>
      </c>
      <c r="C14" s="92"/>
    </row>
    <row r="15" spans="1:3" s="10" customFormat="1" x14ac:dyDescent="0.25">
      <c r="A15" s="91" t="s">
        <v>16</v>
      </c>
      <c r="B15" s="92">
        <v>0</v>
      </c>
      <c r="C15" s="92"/>
    </row>
    <row r="16" spans="1:3" s="10" customFormat="1" x14ac:dyDescent="0.25">
      <c r="A16" s="91" t="s">
        <v>17</v>
      </c>
      <c r="B16" s="92"/>
      <c r="C16" s="92"/>
    </row>
    <row r="17" spans="1:3" s="10" customFormat="1" x14ac:dyDescent="0.25">
      <c r="A17" s="91" t="s">
        <v>18</v>
      </c>
      <c r="B17" s="92">
        <v>83569935</v>
      </c>
      <c r="C17" s="92"/>
    </row>
    <row r="18" spans="1:3" s="10" customFormat="1" x14ac:dyDescent="0.25">
      <c r="A18" s="93" t="s">
        <v>19</v>
      </c>
      <c r="B18" s="92"/>
      <c r="C18" s="92"/>
    </row>
    <row r="19" spans="1:3" s="10" customFormat="1" x14ac:dyDescent="0.25">
      <c r="A19" s="91" t="s">
        <v>20</v>
      </c>
      <c r="B19" s="92">
        <v>43100000</v>
      </c>
      <c r="C19" s="92"/>
    </row>
    <row r="20" spans="1:3" s="10" customFormat="1" x14ac:dyDescent="0.25">
      <c r="A20" s="91" t="s">
        <v>21</v>
      </c>
      <c r="B20" s="92">
        <v>12000000</v>
      </c>
      <c r="C20" s="92"/>
    </row>
    <row r="21" spans="1:3" s="10" customFormat="1" x14ac:dyDescent="0.25">
      <c r="A21" s="91" t="s">
        <v>22</v>
      </c>
      <c r="B21" s="92">
        <v>45000000</v>
      </c>
      <c r="C21" s="92"/>
    </row>
    <row r="22" spans="1:3" s="10" customFormat="1" x14ac:dyDescent="0.25">
      <c r="A22" s="91" t="s">
        <v>23</v>
      </c>
      <c r="B22" s="92">
        <v>3000000</v>
      </c>
      <c r="C22" s="92"/>
    </row>
    <row r="23" spans="1:3" s="10" customFormat="1" x14ac:dyDescent="0.25">
      <c r="A23" s="91" t="s">
        <v>24</v>
      </c>
      <c r="B23" s="92">
        <v>41499999</v>
      </c>
      <c r="C23" s="92"/>
    </row>
    <row r="24" spans="1:3" s="10" customFormat="1" x14ac:dyDescent="0.25">
      <c r="A24" s="91" t="s">
        <v>25</v>
      </c>
      <c r="B24" s="92">
        <v>6000000</v>
      </c>
      <c r="C24" s="92"/>
    </row>
    <row r="25" spans="1:3" s="10" customFormat="1" ht="30" x14ac:dyDescent="0.25">
      <c r="A25" s="91" t="s">
        <v>26</v>
      </c>
      <c r="B25" s="92">
        <v>20600000</v>
      </c>
      <c r="C25" s="92"/>
    </row>
    <row r="26" spans="1:3" s="10" customFormat="1" x14ac:dyDescent="0.25">
      <c r="A26" s="91" t="s">
        <v>27</v>
      </c>
      <c r="B26" s="92">
        <v>20250000</v>
      </c>
      <c r="C26" s="92"/>
    </row>
    <row r="27" spans="1:3" s="10" customFormat="1" x14ac:dyDescent="0.25">
      <c r="A27" s="91" t="s">
        <v>28</v>
      </c>
      <c r="B27" s="92"/>
      <c r="C27" s="92"/>
    </row>
    <row r="28" spans="1:3" s="10" customFormat="1" x14ac:dyDescent="0.25">
      <c r="A28" s="93" t="s">
        <v>29</v>
      </c>
      <c r="B28" s="92"/>
      <c r="C28" s="92"/>
    </row>
    <row r="29" spans="1:3" s="10" customFormat="1" x14ac:dyDescent="0.25">
      <c r="A29" s="91" t="s">
        <v>30</v>
      </c>
      <c r="B29" s="92">
        <v>1400025000</v>
      </c>
      <c r="C29" s="92"/>
    </row>
    <row r="30" spans="1:3" s="10" customFormat="1" x14ac:dyDescent="0.25">
      <c r="A30" s="91" t="s">
        <v>31</v>
      </c>
      <c r="B30" s="92">
        <v>3650000</v>
      </c>
      <c r="C30" s="92"/>
    </row>
    <row r="31" spans="1:3" s="10" customFormat="1" x14ac:dyDescent="0.25">
      <c r="A31" s="91" t="s">
        <v>32</v>
      </c>
      <c r="B31" s="92">
        <v>10500000</v>
      </c>
      <c r="C31" s="92"/>
    </row>
    <row r="32" spans="1:3" s="10" customFormat="1" x14ac:dyDescent="0.25">
      <c r="A32" s="91" t="s">
        <v>33</v>
      </c>
      <c r="B32" s="92">
        <v>300000</v>
      </c>
      <c r="C32" s="92"/>
    </row>
    <row r="33" spans="1:3" s="10" customFormat="1" x14ac:dyDescent="0.25">
      <c r="A33" s="91" t="s">
        <v>34</v>
      </c>
      <c r="B33" s="92">
        <v>5500000</v>
      </c>
      <c r="C33" s="92"/>
    </row>
    <row r="34" spans="1:3" s="10" customFormat="1" x14ac:dyDescent="0.25">
      <c r="A34" s="91" t="s">
        <v>35</v>
      </c>
      <c r="B34" s="92">
        <v>17450000</v>
      </c>
      <c r="C34" s="92"/>
    </row>
    <row r="35" spans="1:3" s="10" customFormat="1" x14ac:dyDescent="0.25">
      <c r="A35" s="91" t="s">
        <v>36</v>
      </c>
      <c r="B35" s="92">
        <v>87000000</v>
      </c>
      <c r="C35" s="92"/>
    </row>
    <row r="36" spans="1:3" s="10" customFormat="1" x14ac:dyDescent="0.25">
      <c r="A36" s="91" t="s">
        <v>37</v>
      </c>
      <c r="B36" s="92"/>
      <c r="C36" s="92"/>
    </row>
    <row r="37" spans="1:3" s="10" customFormat="1" x14ac:dyDescent="0.25">
      <c r="A37" s="91" t="s">
        <v>38</v>
      </c>
      <c r="B37" s="92">
        <v>80100000</v>
      </c>
      <c r="C37" s="92"/>
    </row>
    <row r="38" spans="1:3" s="10" customFormat="1" x14ac:dyDescent="0.25">
      <c r="A38" s="93" t="s">
        <v>39</v>
      </c>
      <c r="B38" s="92"/>
      <c r="C38" s="92"/>
    </row>
    <row r="39" spans="1:3" x14ac:dyDescent="0.25">
      <c r="A39" s="94" t="s">
        <v>40</v>
      </c>
      <c r="B39" s="92">
        <v>2500000</v>
      </c>
      <c r="C39" s="92"/>
    </row>
    <row r="40" spans="1:3" x14ac:dyDescent="0.25">
      <c r="A40" s="94" t="s">
        <v>41</v>
      </c>
      <c r="B40" s="92"/>
      <c r="C40" s="92"/>
    </row>
    <row r="41" spans="1:3" x14ac:dyDescent="0.25">
      <c r="A41" s="94" t="s">
        <v>42</v>
      </c>
      <c r="B41" s="92"/>
      <c r="C41" s="92"/>
    </row>
    <row r="42" spans="1:3" x14ac:dyDescent="0.25">
      <c r="A42" s="94" t="s">
        <v>43</v>
      </c>
      <c r="B42" s="92"/>
      <c r="C42" s="92"/>
    </row>
    <row r="43" spans="1:3" x14ac:dyDescent="0.25">
      <c r="A43" s="94" t="s">
        <v>44</v>
      </c>
      <c r="B43" s="92"/>
      <c r="C43" s="92"/>
    </row>
    <row r="44" spans="1:3" x14ac:dyDescent="0.25">
      <c r="A44" s="94" t="s">
        <v>45</v>
      </c>
      <c r="B44" s="92"/>
      <c r="C44" s="92"/>
    </row>
    <row r="45" spans="1:3" x14ac:dyDescent="0.25">
      <c r="A45" s="94" t="s">
        <v>46</v>
      </c>
      <c r="B45" s="92"/>
      <c r="C45" s="92"/>
    </row>
    <row r="46" spans="1:3" x14ac:dyDescent="0.25">
      <c r="A46" s="95" t="s">
        <v>47</v>
      </c>
      <c r="B46" s="92"/>
      <c r="C46" s="92"/>
    </row>
    <row r="47" spans="1:3" x14ac:dyDescent="0.25">
      <c r="A47" s="94" t="s">
        <v>48</v>
      </c>
      <c r="B47" s="92"/>
      <c r="C47" s="92"/>
    </row>
    <row r="48" spans="1:3" x14ac:dyDescent="0.25">
      <c r="A48" s="94" t="s">
        <v>49</v>
      </c>
      <c r="B48" s="92"/>
      <c r="C48" s="92"/>
    </row>
    <row r="49" spans="1:3" x14ac:dyDescent="0.25">
      <c r="A49" s="94" t="s">
        <v>50</v>
      </c>
      <c r="B49" s="92"/>
      <c r="C49" s="92"/>
    </row>
    <row r="50" spans="1:3" x14ac:dyDescent="0.25">
      <c r="A50" s="94" t="s">
        <v>51</v>
      </c>
      <c r="B50" s="92"/>
      <c r="C50" s="92"/>
    </row>
    <row r="51" spans="1:3" x14ac:dyDescent="0.25">
      <c r="A51" s="94" t="s">
        <v>52</v>
      </c>
      <c r="B51" s="92"/>
      <c r="C51" s="92"/>
    </row>
    <row r="52" spans="1:3" x14ac:dyDescent="0.25">
      <c r="A52" s="94" t="s">
        <v>53</v>
      </c>
      <c r="B52" s="92"/>
      <c r="C52" s="92"/>
    </row>
    <row r="53" spans="1:3" x14ac:dyDescent="0.25">
      <c r="A53" s="94" t="s">
        <v>54</v>
      </c>
      <c r="B53" s="92"/>
      <c r="C53" s="92"/>
    </row>
    <row r="54" spans="1:3" x14ac:dyDescent="0.25">
      <c r="A54" s="95" t="s">
        <v>55</v>
      </c>
      <c r="B54" s="92"/>
      <c r="C54" s="92"/>
    </row>
    <row r="55" spans="1:3" x14ac:dyDescent="0.25">
      <c r="A55" s="94" t="s">
        <v>56</v>
      </c>
      <c r="B55" s="92">
        <v>8707001</v>
      </c>
      <c r="C55" s="92"/>
    </row>
    <row r="56" spans="1:3" x14ac:dyDescent="0.25">
      <c r="A56" s="94" t="s">
        <v>305</v>
      </c>
      <c r="B56" s="92">
        <v>5000000</v>
      </c>
      <c r="C56" s="92"/>
    </row>
    <row r="57" spans="1:3" x14ac:dyDescent="0.25">
      <c r="A57" s="94" t="s">
        <v>57</v>
      </c>
      <c r="B57" s="92"/>
      <c r="C57" s="92"/>
    </row>
    <row r="58" spans="1:3" x14ac:dyDescent="0.25">
      <c r="A58" s="94" t="s">
        <v>58</v>
      </c>
      <c r="B58" s="92">
        <v>15000000</v>
      </c>
      <c r="C58" s="92"/>
    </row>
    <row r="59" spans="1:3" x14ac:dyDescent="0.25">
      <c r="A59" s="94" t="s">
        <v>59</v>
      </c>
      <c r="B59" s="92">
        <v>8025000</v>
      </c>
      <c r="C59" s="92"/>
    </row>
    <row r="60" spans="1:3" x14ac:dyDescent="0.25">
      <c r="A60" s="94" t="s">
        <v>60</v>
      </c>
      <c r="B60" s="92">
        <v>577543</v>
      </c>
      <c r="C60" s="92"/>
    </row>
    <row r="61" spans="1:3" x14ac:dyDescent="0.25">
      <c r="A61" s="94" t="s">
        <v>61</v>
      </c>
      <c r="B61" s="92"/>
      <c r="C61" s="92"/>
    </row>
    <row r="62" spans="1:3" x14ac:dyDescent="0.25">
      <c r="A62" s="94" t="s">
        <v>62</v>
      </c>
      <c r="B62" s="92"/>
      <c r="C62" s="92"/>
    </row>
    <row r="63" spans="1:3" x14ac:dyDescent="0.25">
      <c r="A63" s="94" t="s">
        <v>63</v>
      </c>
      <c r="B63" s="92"/>
      <c r="C63" s="92"/>
    </row>
    <row r="64" spans="1:3" x14ac:dyDescent="0.25">
      <c r="A64" s="95" t="s">
        <v>64</v>
      </c>
      <c r="B64" s="92"/>
      <c r="C64" s="92"/>
    </row>
    <row r="65" spans="1:3" x14ac:dyDescent="0.25">
      <c r="A65" s="94" t="s">
        <v>65</v>
      </c>
      <c r="B65" s="92"/>
      <c r="C65" s="92"/>
    </row>
    <row r="66" spans="1:3" x14ac:dyDescent="0.25">
      <c r="A66" s="94" t="s">
        <v>66</v>
      </c>
      <c r="B66" s="92"/>
      <c r="C66" s="92"/>
    </row>
    <row r="67" spans="1:3" x14ac:dyDescent="0.25">
      <c r="A67" s="94" t="s">
        <v>67</v>
      </c>
      <c r="B67" s="92"/>
      <c r="C67" s="92"/>
    </row>
    <row r="68" spans="1:3" ht="30" x14ac:dyDescent="0.25">
      <c r="A68" s="94" t="s">
        <v>68</v>
      </c>
      <c r="B68" s="92"/>
      <c r="C68" s="92"/>
    </row>
    <row r="69" spans="1:3" x14ac:dyDescent="0.25">
      <c r="A69" s="95" t="s">
        <v>69</v>
      </c>
      <c r="B69" s="92"/>
      <c r="C69" s="92"/>
    </row>
    <row r="70" spans="1:3" x14ac:dyDescent="0.25">
      <c r="A70" s="94" t="s">
        <v>70</v>
      </c>
      <c r="B70" s="92"/>
      <c r="C70" s="92"/>
    </row>
    <row r="71" spans="1:3" x14ac:dyDescent="0.25">
      <c r="A71" s="94" t="s">
        <v>71</v>
      </c>
      <c r="B71" s="92"/>
      <c r="C71" s="92"/>
    </row>
    <row r="72" spans="1:3" x14ac:dyDescent="0.25">
      <c r="A72" s="95" t="s">
        <v>72</v>
      </c>
      <c r="B72" s="92"/>
      <c r="C72" s="92"/>
    </row>
    <row r="73" spans="1:3" x14ac:dyDescent="0.25">
      <c r="A73" s="94" t="s">
        <v>73</v>
      </c>
      <c r="B73" s="92"/>
      <c r="C73" s="92"/>
    </row>
    <row r="74" spans="1:3" x14ac:dyDescent="0.25">
      <c r="A74" s="94" t="s">
        <v>74</v>
      </c>
      <c r="B74" s="92"/>
      <c r="C74" s="92"/>
    </row>
    <row r="75" spans="1:3" x14ac:dyDescent="0.25">
      <c r="A75" s="94" t="s">
        <v>75</v>
      </c>
      <c r="B75" s="92"/>
      <c r="C75" s="92"/>
    </row>
    <row r="76" spans="1:3" x14ac:dyDescent="0.25">
      <c r="A76" s="96" t="s">
        <v>76</v>
      </c>
      <c r="B76" s="97"/>
      <c r="C76" s="97"/>
    </row>
    <row r="77" spans="1:3" x14ac:dyDescent="0.25">
      <c r="A77" s="98"/>
      <c r="B77" s="92"/>
      <c r="C77" s="92"/>
    </row>
    <row r="78" spans="1:3" x14ac:dyDescent="0.25">
      <c r="A78" s="95" t="s">
        <v>77</v>
      </c>
      <c r="B78" s="92"/>
      <c r="C78" s="92"/>
    </row>
    <row r="79" spans="1:3" x14ac:dyDescent="0.25">
      <c r="A79" s="95" t="s">
        <v>78</v>
      </c>
      <c r="B79" s="92"/>
      <c r="C79" s="92"/>
    </row>
    <row r="80" spans="1:3" x14ac:dyDescent="0.25">
      <c r="A80" s="94" t="s">
        <v>79</v>
      </c>
      <c r="B80" s="92"/>
      <c r="C80" s="92"/>
    </row>
    <row r="81" spans="1:5" x14ac:dyDescent="0.25">
      <c r="A81" s="94" t="s">
        <v>80</v>
      </c>
      <c r="B81" s="92"/>
      <c r="C81" s="92"/>
    </row>
    <row r="82" spans="1:5" x14ac:dyDescent="0.25">
      <c r="A82" s="95" t="s">
        <v>81</v>
      </c>
      <c r="B82" s="92"/>
      <c r="C82" s="92"/>
    </row>
    <row r="83" spans="1:5" x14ac:dyDescent="0.25">
      <c r="A83" s="94" t="s">
        <v>82</v>
      </c>
      <c r="B83" s="92"/>
      <c r="C83" s="92"/>
    </row>
    <row r="84" spans="1:5" x14ac:dyDescent="0.25">
      <c r="A84" s="94" t="s">
        <v>83</v>
      </c>
      <c r="B84" s="92"/>
      <c r="C84" s="92"/>
    </row>
    <row r="85" spans="1:5" x14ac:dyDescent="0.25">
      <c r="A85" s="95" t="s">
        <v>84</v>
      </c>
      <c r="B85" s="92"/>
      <c r="C85" s="92"/>
    </row>
    <row r="86" spans="1:5" x14ac:dyDescent="0.25">
      <c r="A86" s="94" t="s">
        <v>85</v>
      </c>
      <c r="B86" s="92"/>
      <c r="C86" s="92"/>
      <c r="E86" s="99"/>
    </row>
    <row r="87" spans="1:5" x14ac:dyDescent="0.25">
      <c r="A87" s="96" t="s">
        <v>86</v>
      </c>
      <c r="B87" s="100"/>
      <c r="C87" s="101"/>
    </row>
    <row r="88" spans="1:5" x14ac:dyDescent="0.25">
      <c r="A88" s="102"/>
      <c r="B88" s="103"/>
      <c r="C88" s="104"/>
    </row>
    <row r="89" spans="1:5" ht="15.75" x14ac:dyDescent="0.25">
      <c r="A89" s="105" t="s">
        <v>87</v>
      </c>
      <c r="B89" s="106">
        <f>SUM(B13:B88)</f>
        <v>2790809678</v>
      </c>
      <c r="C89" s="107"/>
      <c r="E89" s="108"/>
    </row>
    <row r="90" spans="1:5" ht="15.75" x14ac:dyDescent="0.25">
      <c r="A90" s="31" t="s">
        <v>98</v>
      </c>
      <c r="B90" s="10"/>
      <c r="C90" s="10"/>
      <c r="D90" s="8"/>
      <c r="E90" s="109"/>
    </row>
    <row r="91" spans="1:5" ht="15.75" x14ac:dyDescent="0.25">
      <c r="A91" s="9" t="s">
        <v>99</v>
      </c>
      <c r="B91" s="10"/>
      <c r="C91" s="10"/>
      <c r="D91" s="8"/>
      <c r="E91" s="109"/>
    </row>
    <row r="92" spans="1:5" ht="15.75" x14ac:dyDescent="0.25">
      <c r="A92" s="9" t="s">
        <v>100</v>
      </c>
      <c r="B92" s="10"/>
      <c r="C92" s="10"/>
      <c r="D92" s="8"/>
      <c r="E92" s="109"/>
    </row>
    <row r="93" spans="1:5" ht="15.75" x14ac:dyDescent="0.25">
      <c r="A93" s="9" t="s">
        <v>101</v>
      </c>
      <c r="B93" s="10"/>
      <c r="C93" s="10"/>
      <c r="D93" s="8"/>
      <c r="E93" s="109"/>
    </row>
    <row r="94" spans="1:5" ht="15.75" x14ac:dyDescent="0.25">
      <c r="A94" s="30" t="s">
        <v>102</v>
      </c>
      <c r="B94" s="10"/>
      <c r="C94" s="10"/>
      <c r="D94" s="8"/>
      <c r="E94" s="109"/>
    </row>
    <row r="95" spans="1:5" ht="15.75" x14ac:dyDescent="0.25">
      <c r="A95" s="9" t="s">
        <v>104</v>
      </c>
      <c r="B95" s="10"/>
      <c r="C95" s="10"/>
      <c r="D95" s="8"/>
      <c r="E95" s="109"/>
    </row>
    <row r="96" spans="1:5" ht="15.75" x14ac:dyDescent="0.25">
      <c r="A96" s="9" t="s">
        <v>103</v>
      </c>
      <c r="B96" s="10"/>
      <c r="C96" s="10"/>
      <c r="D96" s="8"/>
      <c r="E96" s="109"/>
    </row>
    <row r="97" spans="1:7" ht="15.75" x14ac:dyDescent="0.25">
      <c r="A97" s="7"/>
      <c r="B97" s="12"/>
      <c r="C97" s="12"/>
      <c r="D97" s="8"/>
      <c r="E97" s="109"/>
    </row>
    <row r="98" spans="1:7" ht="15.75" x14ac:dyDescent="0.25">
      <c r="A98" s="7"/>
      <c r="B98" s="12"/>
      <c r="C98" s="12"/>
      <c r="D98" s="8"/>
      <c r="E98" s="109"/>
    </row>
    <row r="99" spans="1:7" ht="15.75" x14ac:dyDescent="0.25">
      <c r="A99" s="7"/>
      <c r="B99" s="12"/>
      <c r="C99" s="12"/>
      <c r="D99" s="8"/>
      <c r="E99" s="109"/>
    </row>
    <row r="100" spans="1:7" ht="15.75" x14ac:dyDescent="0.25">
      <c r="A100" s="7"/>
      <c r="B100" s="12"/>
      <c r="C100" s="12"/>
      <c r="D100" s="8"/>
      <c r="E100" s="109"/>
    </row>
    <row r="101" spans="1:7" ht="15.75" x14ac:dyDescent="0.25">
      <c r="A101" s="7"/>
      <c r="B101" s="12"/>
      <c r="C101" s="12"/>
      <c r="D101" s="8"/>
      <c r="E101" s="109"/>
    </row>
    <row r="102" spans="1:7" ht="15.75" x14ac:dyDescent="0.25">
      <c r="A102" s="7"/>
      <c r="B102" s="12"/>
      <c r="C102" s="12"/>
      <c r="D102" s="8"/>
      <c r="E102" s="109"/>
    </row>
    <row r="103" spans="1:7" x14ac:dyDescent="0.25">
      <c r="B103" s="99"/>
    </row>
    <row r="104" spans="1:7" ht="15.75" x14ac:dyDescent="0.25">
      <c r="A104" s="7" t="s">
        <v>306</v>
      </c>
      <c r="B104" s="70" t="s">
        <v>307</v>
      </c>
      <c r="C104" s="70"/>
      <c r="F104" s="4"/>
      <c r="G104" s="4"/>
    </row>
    <row r="105" spans="1:7" ht="15.75" x14ac:dyDescent="0.25">
      <c r="A105" s="4"/>
      <c r="B105" s="4"/>
      <c r="C105" s="4"/>
      <c r="F105" s="4"/>
      <c r="G105" s="4"/>
    </row>
    <row r="106" spans="1:7" ht="15.75" x14ac:dyDescent="0.25">
      <c r="A106" s="64"/>
      <c r="B106" s="4"/>
      <c r="C106" s="4"/>
      <c r="F106" s="4"/>
      <c r="G106" s="4"/>
    </row>
    <row r="107" spans="1:7" ht="18.75" x14ac:dyDescent="0.3">
      <c r="A107" s="110" t="s">
        <v>308</v>
      </c>
      <c r="B107" s="111" t="s">
        <v>91</v>
      </c>
      <c r="C107" s="71"/>
      <c r="F107" s="4"/>
      <c r="G107" s="4"/>
    </row>
    <row r="108" spans="1:7" ht="15.75" x14ac:dyDescent="0.25">
      <c r="A108" s="7" t="s">
        <v>108</v>
      </c>
      <c r="B108" s="70" t="s">
        <v>93</v>
      </c>
      <c r="C108" s="70"/>
      <c r="F108" s="4"/>
      <c r="G108" s="4"/>
    </row>
    <row r="109" spans="1:7" x14ac:dyDescent="0.25">
      <c r="A109" s="112"/>
    </row>
  </sheetData>
  <mergeCells count="10">
    <mergeCell ref="B104:C104"/>
    <mergeCell ref="B107:C107"/>
    <mergeCell ref="B108:C108"/>
    <mergeCell ref="A9:C9"/>
    <mergeCell ref="A3:C3"/>
    <mergeCell ref="A4:C4"/>
    <mergeCell ref="A5:C5"/>
    <mergeCell ref="A6:C6"/>
    <mergeCell ref="A7:C7"/>
    <mergeCell ref="A8:C8"/>
  </mergeCells>
  <pageMargins left="0.23622047244094491" right="0.11811023622047245" top="0.47" bottom="0.74803149606299213" header="0.31496062992125984" footer="0.31496062992125984"/>
  <pageSetup scale="8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11"/>
  <sheetViews>
    <sheetView zoomScale="120" zoomScaleNormal="120" workbookViewId="0">
      <selection activeCell="B31" sqref="B31"/>
    </sheetView>
  </sheetViews>
  <sheetFormatPr baseColWidth="10" defaultRowHeight="15" x14ac:dyDescent="0.25"/>
  <cols>
    <col min="1" max="1" width="8.42578125" style="9" customWidth="1"/>
    <col min="2" max="2" width="38.5703125" style="14" customWidth="1"/>
    <col min="3" max="3" width="16.28515625" style="1" customWidth="1"/>
    <col min="4" max="5" width="18.28515625" style="3" customWidth="1"/>
    <col min="6" max="6" width="18" style="1" customWidth="1"/>
    <col min="7" max="7" width="17.140625" style="2" customWidth="1"/>
    <col min="8" max="16384" width="11.42578125" style="9"/>
  </cols>
  <sheetData>
    <row r="1" spans="1:61" x14ac:dyDescent="0.25">
      <c r="A1" s="66"/>
      <c r="B1" s="66"/>
      <c r="C1" s="66"/>
      <c r="D1" s="66"/>
      <c r="E1" s="66"/>
      <c r="F1" s="66"/>
      <c r="G1" s="66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</row>
    <row r="2" spans="1:61" x14ac:dyDescent="0.25">
      <c r="A2" s="66"/>
      <c r="B2" s="66"/>
      <c r="C2" s="66"/>
      <c r="D2" s="66"/>
      <c r="E2" s="66"/>
      <c r="F2" s="66"/>
      <c r="G2" s="66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</row>
    <row r="3" spans="1:61" x14ac:dyDescent="0.25">
      <c r="A3" s="66"/>
      <c r="B3" s="66"/>
      <c r="C3" s="66"/>
      <c r="D3" s="66"/>
      <c r="E3" s="66"/>
      <c r="F3" s="66"/>
      <c r="G3" s="66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</row>
    <row r="4" spans="1:61" ht="15.75" x14ac:dyDescent="0.25">
      <c r="A4" s="65" t="s">
        <v>0</v>
      </c>
      <c r="B4" s="74"/>
      <c r="C4" s="74"/>
      <c r="D4" s="74"/>
      <c r="E4" s="74"/>
      <c r="F4" s="74"/>
      <c r="G4" s="74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</row>
    <row r="5" spans="1:61" ht="30" x14ac:dyDescent="0.25">
      <c r="A5" s="67" t="s">
        <v>1</v>
      </c>
      <c r="B5" s="75"/>
      <c r="C5" s="75"/>
      <c r="D5" s="75"/>
      <c r="E5" s="75"/>
      <c r="F5" s="75"/>
      <c r="G5" s="75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</row>
    <row r="6" spans="1:61" x14ac:dyDescent="0.25">
      <c r="A6" s="68" t="s">
        <v>94</v>
      </c>
      <c r="B6" s="76"/>
      <c r="C6" s="76"/>
      <c r="D6" s="76"/>
      <c r="E6" s="76"/>
      <c r="F6" s="76"/>
      <c r="G6" s="76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x14ac:dyDescent="0.25">
      <c r="A7" s="68" t="s">
        <v>95</v>
      </c>
      <c r="B7" s="76"/>
      <c r="C7" s="76"/>
      <c r="D7" s="76"/>
      <c r="E7" s="76"/>
      <c r="F7" s="76"/>
      <c r="G7" s="76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ht="15.75" x14ac:dyDescent="0.25">
      <c r="A8" s="65" t="s">
        <v>2</v>
      </c>
      <c r="B8" s="74"/>
      <c r="C8" s="74"/>
      <c r="D8" s="74"/>
      <c r="E8" s="74"/>
      <c r="F8" s="74"/>
      <c r="G8" s="74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ht="16.5" thickBot="1" x14ac:dyDescent="0.3">
      <c r="A9" s="65">
        <v>2024</v>
      </c>
      <c r="B9" s="74"/>
      <c r="C9" s="74"/>
      <c r="D9" s="74"/>
      <c r="E9" s="74"/>
      <c r="F9" s="74"/>
      <c r="G9" s="74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</row>
    <row r="10" spans="1:61" ht="25.5" x14ac:dyDescent="0.25">
      <c r="A10" s="16" t="s">
        <v>10</v>
      </c>
      <c r="B10" s="17" t="s">
        <v>3</v>
      </c>
      <c r="C10" s="18" t="s">
        <v>4</v>
      </c>
      <c r="D10" s="19" t="s">
        <v>5</v>
      </c>
      <c r="E10" s="19" t="s">
        <v>97</v>
      </c>
      <c r="F10" s="20" t="s">
        <v>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</row>
    <row r="11" spans="1:61" s="10" customFormat="1" x14ac:dyDescent="0.25">
      <c r="A11" s="73" t="s">
        <v>7</v>
      </c>
      <c r="B11" s="73"/>
      <c r="C11" s="51">
        <f>SUM(C12:C107)</f>
        <v>2790809678</v>
      </c>
      <c r="D11" s="51">
        <f>SUM(D12:D107)</f>
        <v>0</v>
      </c>
      <c r="E11" s="51">
        <f>SUM(E12:E107)</f>
        <v>523801244.66000003</v>
      </c>
      <c r="F11" s="51">
        <f>SUM(F12:F107)</f>
        <v>2267008433.3400002</v>
      </c>
    </row>
    <row r="12" spans="1:61" s="11" customFormat="1" ht="19.5" customHeight="1" x14ac:dyDescent="0.25">
      <c r="A12" s="55" t="s">
        <v>295</v>
      </c>
      <c r="B12" s="55" t="s">
        <v>294</v>
      </c>
      <c r="C12" s="56">
        <v>575230050</v>
      </c>
      <c r="D12" s="57">
        <v>0</v>
      </c>
      <c r="E12" s="56">
        <v>39328605.789999999</v>
      </c>
      <c r="F12" s="56">
        <f>+C12+D12-E12</f>
        <v>535901444.20999998</v>
      </c>
    </row>
    <row r="13" spans="1:61" s="11" customFormat="1" x14ac:dyDescent="0.25">
      <c r="A13" s="55" t="s">
        <v>293</v>
      </c>
      <c r="B13" s="55" t="s">
        <v>292</v>
      </c>
      <c r="C13" s="56">
        <v>25000000</v>
      </c>
      <c r="D13" s="56">
        <v>-5768784.7400000002</v>
      </c>
      <c r="E13" s="56">
        <v>555000</v>
      </c>
      <c r="F13" s="56">
        <f t="shared" ref="F13:F76" si="0">+C13+D13-E13</f>
        <v>18676215.259999998</v>
      </c>
    </row>
    <row r="14" spans="1:61" s="11" customFormat="1" x14ac:dyDescent="0.25">
      <c r="A14" s="55" t="s">
        <v>291</v>
      </c>
      <c r="B14" s="55" t="s">
        <v>290</v>
      </c>
      <c r="C14" s="56">
        <v>70646010</v>
      </c>
      <c r="D14" s="57">
        <v>0</v>
      </c>
      <c r="E14" s="56">
        <v>3821200</v>
      </c>
      <c r="F14" s="56">
        <f t="shared" si="0"/>
        <v>66824810</v>
      </c>
    </row>
    <row r="15" spans="1:61" s="11" customFormat="1" x14ac:dyDescent="0.25">
      <c r="A15" s="55" t="s">
        <v>289</v>
      </c>
      <c r="B15" s="55" t="s">
        <v>288</v>
      </c>
      <c r="C15" s="56">
        <v>1800000</v>
      </c>
      <c r="D15" s="57">
        <v>0</v>
      </c>
      <c r="E15" s="56">
        <v>50000</v>
      </c>
      <c r="F15" s="56">
        <f t="shared" si="0"/>
        <v>1750000</v>
      </c>
    </row>
    <row r="16" spans="1:61" s="11" customFormat="1" x14ac:dyDescent="0.25">
      <c r="A16" s="55" t="s">
        <v>287</v>
      </c>
      <c r="B16" s="55" t="s">
        <v>286</v>
      </c>
      <c r="C16" s="56">
        <v>53465050</v>
      </c>
      <c r="D16" s="57">
        <v>0</v>
      </c>
      <c r="E16" s="57">
        <v>0</v>
      </c>
      <c r="F16" s="56">
        <f t="shared" si="0"/>
        <v>53465050</v>
      </c>
    </row>
    <row r="17" spans="1:6" s="11" customFormat="1" x14ac:dyDescent="0.25">
      <c r="A17" s="55" t="s">
        <v>285</v>
      </c>
      <c r="B17" s="55" t="s">
        <v>284</v>
      </c>
      <c r="C17" s="56">
        <v>6850000</v>
      </c>
      <c r="D17" s="57">
        <v>0</v>
      </c>
      <c r="E17" s="56">
        <v>159000</v>
      </c>
      <c r="F17" s="56">
        <f t="shared" si="0"/>
        <v>6691000</v>
      </c>
    </row>
    <row r="18" spans="1:6" s="11" customFormat="1" x14ac:dyDescent="0.25">
      <c r="A18" s="55" t="s">
        <v>283</v>
      </c>
      <c r="B18" s="55" t="s">
        <v>282</v>
      </c>
      <c r="C18" s="56">
        <v>3050000</v>
      </c>
      <c r="D18" s="57">
        <v>0</v>
      </c>
      <c r="E18" s="56">
        <v>77895.710000000006</v>
      </c>
      <c r="F18" s="56">
        <f t="shared" si="0"/>
        <v>2972104.29</v>
      </c>
    </row>
    <row r="19" spans="1:6" s="11" customFormat="1" x14ac:dyDescent="0.25">
      <c r="A19" s="55" t="s">
        <v>111</v>
      </c>
      <c r="B19" s="55" t="s">
        <v>112</v>
      </c>
      <c r="C19" s="56">
        <v>34500000</v>
      </c>
      <c r="D19" s="57">
        <v>0</v>
      </c>
      <c r="E19" s="56">
        <v>2351550</v>
      </c>
      <c r="F19" s="56">
        <f t="shared" si="0"/>
        <v>32148450</v>
      </c>
    </row>
    <row r="20" spans="1:6" s="11" customFormat="1" x14ac:dyDescent="0.25">
      <c r="A20" s="55" t="s">
        <v>113</v>
      </c>
      <c r="B20" s="55" t="s">
        <v>114</v>
      </c>
      <c r="C20" s="56">
        <v>53230050</v>
      </c>
      <c r="D20" s="57">
        <v>0</v>
      </c>
      <c r="E20" s="57">
        <v>0</v>
      </c>
      <c r="F20" s="56">
        <f t="shared" si="0"/>
        <v>53230050</v>
      </c>
    </row>
    <row r="21" spans="1:6" s="11" customFormat="1" x14ac:dyDescent="0.25">
      <c r="A21" s="55" t="s">
        <v>299</v>
      </c>
      <c r="B21" s="55" t="s">
        <v>298</v>
      </c>
      <c r="C21" s="56">
        <v>100000</v>
      </c>
      <c r="D21" s="57">
        <v>0</v>
      </c>
      <c r="E21" s="57">
        <v>0</v>
      </c>
      <c r="F21" s="56">
        <f t="shared" si="0"/>
        <v>100000</v>
      </c>
    </row>
    <row r="22" spans="1:6" s="11" customFormat="1" x14ac:dyDescent="0.25">
      <c r="A22" s="55" t="s">
        <v>115</v>
      </c>
      <c r="B22" s="55" t="s">
        <v>116</v>
      </c>
      <c r="C22" s="56">
        <v>5000000</v>
      </c>
      <c r="D22" s="57">
        <v>0</v>
      </c>
      <c r="E22" s="57">
        <v>0</v>
      </c>
      <c r="F22" s="56">
        <f t="shared" si="0"/>
        <v>5000000</v>
      </c>
    </row>
    <row r="23" spans="1:6" s="11" customFormat="1" x14ac:dyDescent="0.25">
      <c r="A23" s="55" t="s">
        <v>117</v>
      </c>
      <c r="B23" s="55" t="s">
        <v>118</v>
      </c>
      <c r="C23" s="56">
        <v>42584040</v>
      </c>
      <c r="D23" s="57">
        <v>0</v>
      </c>
      <c r="E23" s="57">
        <v>0</v>
      </c>
      <c r="F23" s="56">
        <f t="shared" si="0"/>
        <v>42584040</v>
      </c>
    </row>
    <row r="24" spans="1:6" s="11" customFormat="1" x14ac:dyDescent="0.25">
      <c r="A24" s="55" t="s">
        <v>281</v>
      </c>
      <c r="B24" s="55" t="s">
        <v>280</v>
      </c>
      <c r="C24" s="56">
        <v>41380785</v>
      </c>
      <c r="D24" s="57">
        <v>0</v>
      </c>
      <c r="E24" s="56">
        <v>3059110.01</v>
      </c>
      <c r="F24" s="56">
        <f t="shared" si="0"/>
        <v>38321674.990000002</v>
      </c>
    </row>
    <row r="25" spans="1:6" s="11" customFormat="1" x14ac:dyDescent="0.25">
      <c r="A25" s="55" t="s">
        <v>279</v>
      </c>
      <c r="B25" s="55" t="s">
        <v>278</v>
      </c>
      <c r="C25" s="56">
        <v>41439150</v>
      </c>
      <c r="D25" s="57">
        <v>0</v>
      </c>
      <c r="E25" s="56">
        <v>3067186.22</v>
      </c>
      <c r="F25" s="56">
        <f t="shared" si="0"/>
        <v>38371963.780000001</v>
      </c>
    </row>
    <row r="26" spans="1:6" s="11" customFormat="1" x14ac:dyDescent="0.25">
      <c r="A26" s="58" t="s">
        <v>301</v>
      </c>
      <c r="B26" s="58" t="s">
        <v>302</v>
      </c>
      <c r="C26" s="56">
        <v>750000</v>
      </c>
      <c r="D26" s="59">
        <v>5768784.7400000002</v>
      </c>
      <c r="E26" s="56">
        <v>484258.45</v>
      </c>
      <c r="F26" s="56">
        <f t="shared" si="0"/>
        <v>6034526.29</v>
      </c>
    </row>
    <row r="27" spans="1:6" s="11" customFormat="1" x14ac:dyDescent="0.25">
      <c r="A27" s="55" t="s">
        <v>277</v>
      </c>
      <c r="B27" s="55" t="s">
        <v>276</v>
      </c>
      <c r="C27" s="56">
        <v>200000</v>
      </c>
      <c r="D27" s="57">
        <v>0</v>
      </c>
      <c r="E27" s="57">
        <v>0</v>
      </c>
      <c r="F27" s="56">
        <f t="shared" si="0"/>
        <v>200000</v>
      </c>
    </row>
    <row r="28" spans="1:6" s="11" customFormat="1" x14ac:dyDescent="0.25">
      <c r="A28" s="55" t="s">
        <v>275</v>
      </c>
      <c r="B28" s="55" t="s">
        <v>274</v>
      </c>
      <c r="C28" s="56">
        <v>10000000</v>
      </c>
      <c r="D28" s="57">
        <v>0</v>
      </c>
      <c r="E28" s="57">
        <v>0</v>
      </c>
      <c r="F28" s="56">
        <f t="shared" si="0"/>
        <v>10000000</v>
      </c>
    </row>
    <row r="29" spans="1:6" s="11" customFormat="1" x14ac:dyDescent="0.25">
      <c r="A29" s="55" t="s">
        <v>273</v>
      </c>
      <c r="B29" s="55" t="s">
        <v>272</v>
      </c>
      <c r="C29" s="56">
        <v>12000000</v>
      </c>
      <c r="D29" s="57">
        <v>0</v>
      </c>
      <c r="E29" s="56">
        <v>47569.48</v>
      </c>
      <c r="F29" s="56">
        <f t="shared" si="0"/>
        <v>11952430.52</v>
      </c>
    </row>
    <row r="30" spans="1:6" s="11" customFormat="1" x14ac:dyDescent="0.25">
      <c r="A30" s="55" t="s">
        <v>271</v>
      </c>
      <c r="B30" s="55" t="s">
        <v>270</v>
      </c>
      <c r="C30" s="56">
        <v>20000000</v>
      </c>
      <c r="D30" s="56">
        <v>-800000</v>
      </c>
      <c r="E30" s="56">
        <v>661747.89</v>
      </c>
      <c r="F30" s="56">
        <f t="shared" si="0"/>
        <v>18538252.109999999</v>
      </c>
    </row>
    <row r="31" spans="1:6" s="11" customFormat="1" x14ac:dyDescent="0.25">
      <c r="A31" s="55" t="s">
        <v>269</v>
      </c>
      <c r="B31" s="55" t="s">
        <v>268</v>
      </c>
      <c r="C31" s="56">
        <v>800000</v>
      </c>
      <c r="D31" s="57">
        <v>0</v>
      </c>
      <c r="E31" s="56">
        <v>67380.899999999994</v>
      </c>
      <c r="F31" s="56">
        <f t="shared" si="0"/>
        <v>732619.1</v>
      </c>
    </row>
    <row r="32" spans="1:6" s="11" customFormat="1" x14ac:dyDescent="0.25">
      <c r="A32" s="55" t="s">
        <v>267</v>
      </c>
      <c r="B32" s="55" t="s">
        <v>266</v>
      </c>
      <c r="C32" s="56">
        <v>100000</v>
      </c>
      <c r="D32" s="56">
        <v>800000</v>
      </c>
      <c r="E32" s="56">
        <v>22775</v>
      </c>
      <c r="F32" s="56">
        <f t="shared" si="0"/>
        <v>877225</v>
      </c>
    </row>
    <row r="33" spans="1:6" s="11" customFormat="1" x14ac:dyDescent="0.25">
      <c r="A33" s="55" t="s">
        <v>265</v>
      </c>
      <c r="B33" s="55" t="s">
        <v>264</v>
      </c>
      <c r="C33" s="56">
        <v>10000000</v>
      </c>
      <c r="D33" s="57">
        <v>0</v>
      </c>
      <c r="E33" s="56">
        <v>230000</v>
      </c>
      <c r="F33" s="56">
        <f t="shared" si="0"/>
        <v>9770000</v>
      </c>
    </row>
    <row r="34" spans="1:6" s="11" customFormat="1" x14ac:dyDescent="0.25">
      <c r="A34" s="55" t="s">
        <v>263</v>
      </c>
      <c r="B34" s="55" t="s">
        <v>262</v>
      </c>
      <c r="C34" s="56">
        <v>2000000</v>
      </c>
      <c r="D34" s="57">
        <v>0</v>
      </c>
      <c r="E34" s="56">
        <v>1054920</v>
      </c>
      <c r="F34" s="56">
        <f t="shared" si="0"/>
        <v>945080</v>
      </c>
    </row>
    <row r="35" spans="1:6" s="11" customFormat="1" x14ac:dyDescent="0.25">
      <c r="A35" s="55" t="s">
        <v>261</v>
      </c>
      <c r="B35" s="55" t="s">
        <v>260</v>
      </c>
      <c r="C35" s="56">
        <v>45000000</v>
      </c>
      <c r="D35" s="57">
        <v>0</v>
      </c>
      <c r="E35" s="56">
        <v>4000000</v>
      </c>
      <c r="F35" s="56">
        <f t="shared" si="0"/>
        <v>41000000</v>
      </c>
    </row>
    <row r="36" spans="1:6" s="11" customFormat="1" x14ac:dyDescent="0.25">
      <c r="A36" s="55" t="s">
        <v>259</v>
      </c>
      <c r="B36" s="55" t="s">
        <v>258</v>
      </c>
      <c r="C36" s="56">
        <v>500000</v>
      </c>
      <c r="D36" s="57">
        <v>0</v>
      </c>
      <c r="E36" s="57">
        <v>0</v>
      </c>
      <c r="F36" s="56">
        <f t="shared" si="0"/>
        <v>500000</v>
      </c>
    </row>
    <row r="37" spans="1:6" s="11" customFormat="1" x14ac:dyDescent="0.25">
      <c r="A37" s="55" t="s">
        <v>257</v>
      </c>
      <c r="B37" s="55" t="s">
        <v>256</v>
      </c>
      <c r="C37" s="56">
        <v>1000000</v>
      </c>
      <c r="D37" s="57">
        <v>0</v>
      </c>
      <c r="E37" s="57">
        <v>0</v>
      </c>
      <c r="F37" s="56">
        <f t="shared" si="0"/>
        <v>1000000</v>
      </c>
    </row>
    <row r="38" spans="1:6" s="11" customFormat="1" x14ac:dyDescent="0.25">
      <c r="A38" s="55" t="s">
        <v>255</v>
      </c>
      <c r="B38" s="55" t="s">
        <v>254</v>
      </c>
      <c r="C38" s="56">
        <v>1500000</v>
      </c>
      <c r="D38" s="57">
        <v>0</v>
      </c>
      <c r="E38" s="57">
        <v>0</v>
      </c>
      <c r="F38" s="56">
        <f t="shared" si="0"/>
        <v>1500000</v>
      </c>
    </row>
    <row r="39" spans="1:6" s="11" customFormat="1" x14ac:dyDescent="0.25">
      <c r="A39" s="55" t="s">
        <v>253</v>
      </c>
      <c r="B39" s="55" t="s">
        <v>252</v>
      </c>
      <c r="C39" s="56">
        <v>40000000</v>
      </c>
      <c r="D39" s="57">
        <v>0</v>
      </c>
      <c r="E39" s="56">
        <v>2674000</v>
      </c>
      <c r="F39" s="56">
        <f t="shared" si="0"/>
        <v>37326000</v>
      </c>
    </row>
    <row r="40" spans="1:6" s="11" customFormat="1" x14ac:dyDescent="0.25">
      <c r="A40" s="55" t="s">
        <v>251</v>
      </c>
      <c r="B40" s="55" t="s">
        <v>250</v>
      </c>
      <c r="C40" s="56">
        <v>999999</v>
      </c>
      <c r="D40" s="57">
        <v>0</v>
      </c>
      <c r="E40" s="57">
        <v>0</v>
      </c>
      <c r="F40" s="56">
        <f t="shared" si="0"/>
        <v>999999</v>
      </c>
    </row>
    <row r="41" spans="1:6" s="11" customFormat="1" x14ac:dyDescent="0.25">
      <c r="A41" s="55" t="s">
        <v>249</v>
      </c>
      <c r="B41" s="55" t="s">
        <v>248</v>
      </c>
      <c r="C41" s="56">
        <v>500000</v>
      </c>
      <c r="D41" s="57">
        <v>0</v>
      </c>
      <c r="E41" s="57">
        <v>0</v>
      </c>
      <c r="F41" s="56">
        <f t="shared" si="0"/>
        <v>500000</v>
      </c>
    </row>
    <row r="42" spans="1:6" s="11" customFormat="1" x14ac:dyDescent="0.25">
      <c r="A42" s="55" t="s">
        <v>247</v>
      </c>
      <c r="B42" s="55" t="s">
        <v>246</v>
      </c>
      <c r="C42" s="56">
        <v>3500000</v>
      </c>
      <c r="D42" s="57">
        <v>0</v>
      </c>
      <c r="E42" s="57">
        <v>0</v>
      </c>
      <c r="F42" s="56">
        <f t="shared" si="0"/>
        <v>3500000</v>
      </c>
    </row>
    <row r="43" spans="1:6" s="11" customFormat="1" x14ac:dyDescent="0.25">
      <c r="A43" s="55" t="s">
        <v>245</v>
      </c>
      <c r="B43" s="55" t="s">
        <v>244</v>
      </c>
      <c r="C43" s="56">
        <v>2500000</v>
      </c>
      <c r="D43" s="57">
        <v>0</v>
      </c>
      <c r="E43" s="56">
        <v>105484.98</v>
      </c>
      <c r="F43" s="56">
        <f t="shared" si="0"/>
        <v>2394515.02</v>
      </c>
    </row>
    <row r="44" spans="1:6" s="11" customFormat="1" x14ac:dyDescent="0.25">
      <c r="A44" s="55" t="s">
        <v>243</v>
      </c>
      <c r="B44" s="55" t="s">
        <v>242</v>
      </c>
      <c r="C44" s="56">
        <v>10000000</v>
      </c>
      <c r="D44" s="57">
        <v>0</v>
      </c>
      <c r="E44" s="57">
        <v>0</v>
      </c>
      <c r="F44" s="56">
        <f t="shared" si="0"/>
        <v>10000000</v>
      </c>
    </row>
    <row r="45" spans="1:6" s="11" customFormat="1" x14ac:dyDescent="0.25">
      <c r="A45" s="55" t="s">
        <v>241</v>
      </c>
      <c r="B45" s="55" t="s">
        <v>240</v>
      </c>
      <c r="C45" s="56">
        <v>1000000</v>
      </c>
      <c r="D45" s="57">
        <v>0</v>
      </c>
      <c r="E45" s="57">
        <v>0</v>
      </c>
      <c r="F45" s="56">
        <f t="shared" si="0"/>
        <v>1000000</v>
      </c>
    </row>
    <row r="46" spans="1:6" s="11" customFormat="1" x14ac:dyDescent="0.25">
      <c r="A46" s="55" t="s">
        <v>239</v>
      </c>
      <c r="B46" s="55" t="s">
        <v>238</v>
      </c>
      <c r="C46" s="56">
        <v>1000000</v>
      </c>
      <c r="D46" s="57">
        <v>0</v>
      </c>
      <c r="E46" s="57">
        <v>0</v>
      </c>
      <c r="F46" s="56">
        <f t="shared" si="0"/>
        <v>1000000</v>
      </c>
    </row>
    <row r="47" spans="1:6" s="11" customFormat="1" x14ac:dyDescent="0.25">
      <c r="A47" s="55" t="s">
        <v>237</v>
      </c>
      <c r="B47" s="55" t="s">
        <v>236</v>
      </c>
      <c r="C47" s="56">
        <v>1000000</v>
      </c>
      <c r="D47" s="57">
        <v>0</v>
      </c>
      <c r="E47" s="57">
        <v>0</v>
      </c>
      <c r="F47" s="56">
        <f t="shared" si="0"/>
        <v>1000000</v>
      </c>
    </row>
    <row r="48" spans="1:6" s="11" customFormat="1" x14ac:dyDescent="0.25">
      <c r="A48" s="55" t="s">
        <v>235</v>
      </c>
      <c r="B48" s="55" t="s">
        <v>234</v>
      </c>
      <c r="C48" s="56">
        <v>1000000</v>
      </c>
      <c r="D48" s="57">
        <v>0</v>
      </c>
      <c r="E48" s="57">
        <v>0</v>
      </c>
      <c r="F48" s="56">
        <f t="shared" si="0"/>
        <v>1000000</v>
      </c>
    </row>
    <row r="49" spans="1:7" s="11" customFormat="1" ht="16.5" x14ac:dyDescent="0.25">
      <c r="A49" s="55" t="s">
        <v>233</v>
      </c>
      <c r="B49" s="58" t="s">
        <v>232</v>
      </c>
      <c r="C49" s="56">
        <v>1000000</v>
      </c>
      <c r="D49" s="57">
        <v>0</v>
      </c>
      <c r="E49" s="56">
        <v>706180.68</v>
      </c>
      <c r="F49" s="56">
        <f t="shared" si="0"/>
        <v>293819.31999999995</v>
      </c>
    </row>
    <row r="50" spans="1:7" s="11" customFormat="1" x14ac:dyDescent="0.25">
      <c r="A50" s="55" t="s">
        <v>231</v>
      </c>
      <c r="B50" s="58" t="s">
        <v>230</v>
      </c>
      <c r="C50" s="56">
        <v>1500000</v>
      </c>
      <c r="D50" s="57">
        <v>0</v>
      </c>
      <c r="E50" s="57">
        <v>0</v>
      </c>
      <c r="F50" s="56">
        <f t="shared" si="0"/>
        <v>1500000</v>
      </c>
    </row>
    <row r="51" spans="1:7" s="11" customFormat="1" ht="14.25" customHeight="1" x14ac:dyDescent="0.25">
      <c r="A51" s="55" t="s">
        <v>229</v>
      </c>
      <c r="B51" s="55" t="s">
        <v>228</v>
      </c>
      <c r="C51" s="56">
        <v>4000000</v>
      </c>
      <c r="D51" s="57">
        <v>0</v>
      </c>
      <c r="E51" s="57">
        <v>0</v>
      </c>
      <c r="F51" s="56">
        <f t="shared" si="0"/>
        <v>4000000</v>
      </c>
    </row>
    <row r="52" spans="1:7" s="11" customFormat="1" x14ac:dyDescent="0.25">
      <c r="A52" s="55" t="s">
        <v>227</v>
      </c>
      <c r="B52" s="58" t="s">
        <v>226</v>
      </c>
      <c r="C52" s="56">
        <v>100000</v>
      </c>
      <c r="D52" s="57">
        <v>0</v>
      </c>
      <c r="E52" s="57">
        <v>0</v>
      </c>
      <c r="F52" s="56">
        <f t="shared" si="0"/>
        <v>100000</v>
      </c>
    </row>
    <row r="53" spans="1:7" s="11" customFormat="1" x14ac:dyDescent="0.25">
      <c r="A53" s="55" t="s">
        <v>225</v>
      </c>
      <c r="B53" s="55" t="s">
        <v>224</v>
      </c>
      <c r="C53" s="56">
        <v>250000</v>
      </c>
      <c r="D53" s="57">
        <v>0</v>
      </c>
      <c r="E53" s="57">
        <v>0</v>
      </c>
      <c r="F53" s="56">
        <f t="shared" si="0"/>
        <v>250000</v>
      </c>
    </row>
    <row r="54" spans="1:7" s="11" customFormat="1" x14ac:dyDescent="0.25">
      <c r="A54" s="55" t="s">
        <v>223</v>
      </c>
      <c r="B54" s="55" t="s">
        <v>222</v>
      </c>
      <c r="C54" s="56">
        <v>5000000</v>
      </c>
      <c r="D54" s="57">
        <v>0</v>
      </c>
      <c r="E54" s="57">
        <v>0</v>
      </c>
      <c r="F54" s="56">
        <f t="shared" si="0"/>
        <v>5000000</v>
      </c>
    </row>
    <row r="55" spans="1:7" s="11" customFormat="1" x14ac:dyDescent="0.25">
      <c r="A55" s="55" t="s">
        <v>221</v>
      </c>
      <c r="B55" s="55" t="s">
        <v>220</v>
      </c>
      <c r="C55" s="56">
        <v>1000000</v>
      </c>
      <c r="D55" s="57">
        <v>0</v>
      </c>
      <c r="E55" s="57">
        <v>0</v>
      </c>
      <c r="F55" s="56">
        <f t="shared" si="0"/>
        <v>1000000</v>
      </c>
    </row>
    <row r="56" spans="1:7" s="11" customFormat="1" x14ac:dyDescent="0.25">
      <c r="A56" s="55" t="s">
        <v>219</v>
      </c>
      <c r="B56" s="55" t="s">
        <v>218</v>
      </c>
      <c r="C56" s="56">
        <v>4000000</v>
      </c>
      <c r="D56" s="57">
        <v>0</v>
      </c>
      <c r="E56" s="57">
        <v>0</v>
      </c>
      <c r="F56" s="56">
        <f t="shared" si="0"/>
        <v>4000000</v>
      </c>
    </row>
    <row r="57" spans="1:7" s="11" customFormat="1" x14ac:dyDescent="0.25">
      <c r="A57" s="55" t="s">
        <v>217</v>
      </c>
      <c r="B57" s="55" t="s">
        <v>216</v>
      </c>
      <c r="C57" s="56">
        <v>300000</v>
      </c>
      <c r="D57" s="57">
        <v>0</v>
      </c>
      <c r="E57" s="57">
        <v>0</v>
      </c>
      <c r="F57" s="56">
        <f t="shared" si="0"/>
        <v>300000</v>
      </c>
    </row>
    <row r="58" spans="1:7" s="11" customFormat="1" x14ac:dyDescent="0.25">
      <c r="A58" s="55" t="s">
        <v>215</v>
      </c>
      <c r="B58" s="55" t="s">
        <v>214</v>
      </c>
      <c r="C58" s="56">
        <v>200000</v>
      </c>
      <c r="D58" s="57">
        <v>0</v>
      </c>
      <c r="E58" s="57">
        <v>0</v>
      </c>
      <c r="F58" s="56">
        <f t="shared" si="0"/>
        <v>200000</v>
      </c>
    </row>
    <row r="59" spans="1:7" s="11" customFormat="1" x14ac:dyDescent="0.25">
      <c r="A59" s="55" t="s">
        <v>213</v>
      </c>
      <c r="B59" s="55" t="s">
        <v>212</v>
      </c>
      <c r="C59" s="56">
        <v>1500000</v>
      </c>
      <c r="D59" s="57">
        <v>0</v>
      </c>
      <c r="E59" s="57">
        <v>0</v>
      </c>
      <c r="F59" s="56">
        <f t="shared" si="0"/>
        <v>1500000</v>
      </c>
      <c r="G59" s="54"/>
    </row>
    <row r="60" spans="1:7" s="11" customFormat="1" x14ac:dyDescent="0.25">
      <c r="A60" s="55" t="s">
        <v>211</v>
      </c>
      <c r="B60" s="55" t="s">
        <v>210</v>
      </c>
      <c r="C60" s="56">
        <v>3000000</v>
      </c>
      <c r="D60" s="57">
        <v>0</v>
      </c>
      <c r="E60" s="56">
        <v>244260</v>
      </c>
      <c r="F60" s="56">
        <f t="shared" si="0"/>
        <v>2755740</v>
      </c>
      <c r="G60" s="54"/>
    </row>
    <row r="61" spans="1:7" s="11" customFormat="1" x14ac:dyDescent="0.25">
      <c r="A61" s="55" t="s">
        <v>209</v>
      </c>
      <c r="B61" s="55" t="s">
        <v>208</v>
      </c>
      <c r="C61" s="56">
        <v>1500000</v>
      </c>
      <c r="D61" s="57">
        <v>0</v>
      </c>
      <c r="E61" s="57">
        <v>0</v>
      </c>
      <c r="F61" s="56">
        <f t="shared" si="0"/>
        <v>1500000</v>
      </c>
      <c r="G61" s="54"/>
    </row>
    <row r="62" spans="1:7" s="11" customFormat="1" x14ac:dyDescent="0.25">
      <c r="A62" s="55" t="s">
        <v>207</v>
      </c>
      <c r="B62" s="55" t="s">
        <v>206</v>
      </c>
      <c r="C62" s="56">
        <v>3000000</v>
      </c>
      <c r="D62" s="57">
        <v>0</v>
      </c>
      <c r="E62" s="57">
        <v>0</v>
      </c>
      <c r="F62" s="56">
        <f t="shared" si="0"/>
        <v>3000000</v>
      </c>
      <c r="G62" s="54"/>
    </row>
    <row r="63" spans="1:7" s="11" customFormat="1" x14ac:dyDescent="0.25">
      <c r="A63" s="55" t="s">
        <v>205</v>
      </c>
      <c r="B63" s="55" t="s">
        <v>204</v>
      </c>
      <c r="C63" s="56">
        <v>300000</v>
      </c>
      <c r="D63" s="57">
        <v>0</v>
      </c>
      <c r="E63" s="57">
        <v>0</v>
      </c>
      <c r="F63" s="56">
        <f t="shared" si="0"/>
        <v>300000</v>
      </c>
      <c r="G63" s="54"/>
    </row>
    <row r="64" spans="1:7" s="11" customFormat="1" x14ac:dyDescent="0.25">
      <c r="A64" s="55" t="s">
        <v>203</v>
      </c>
      <c r="B64" s="55" t="s">
        <v>202</v>
      </c>
      <c r="C64" s="56">
        <v>200000</v>
      </c>
      <c r="D64" s="57">
        <v>0</v>
      </c>
      <c r="E64" s="56">
        <v>67500</v>
      </c>
      <c r="F64" s="56">
        <f t="shared" si="0"/>
        <v>132500</v>
      </c>
      <c r="G64" s="54"/>
    </row>
    <row r="65" spans="1:7" s="11" customFormat="1" x14ac:dyDescent="0.25">
      <c r="A65" s="55" t="s">
        <v>201</v>
      </c>
      <c r="B65" s="55" t="s">
        <v>200</v>
      </c>
      <c r="C65" s="56">
        <v>1400000000</v>
      </c>
      <c r="D65" s="57">
        <v>0</v>
      </c>
      <c r="E65" s="56">
        <v>446704554.55000001</v>
      </c>
      <c r="F65" s="56">
        <f t="shared" si="0"/>
        <v>953295445.45000005</v>
      </c>
      <c r="G65" s="54"/>
    </row>
    <row r="66" spans="1:7" s="11" customFormat="1" x14ac:dyDescent="0.25">
      <c r="A66" s="55" t="s">
        <v>199</v>
      </c>
      <c r="B66" s="55" t="s">
        <v>198</v>
      </c>
      <c r="C66" s="56">
        <v>25000</v>
      </c>
      <c r="D66" s="57">
        <v>0</v>
      </c>
      <c r="E66" s="57">
        <v>0</v>
      </c>
      <c r="F66" s="56">
        <f t="shared" si="0"/>
        <v>25000</v>
      </c>
      <c r="G66" s="54"/>
    </row>
    <row r="67" spans="1:7" s="11" customFormat="1" x14ac:dyDescent="0.25">
      <c r="A67" s="55" t="s">
        <v>197</v>
      </c>
      <c r="B67" s="55" t="s">
        <v>196</v>
      </c>
      <c r="C67" s="56">
        <v>500000</v>
      </c>
      <c r="D67" s="57">
        <v>0</v>
      </c>
      <c r="E67" s="57">
        <v>0</v>
      </c>
      <c r="F67" s="56">
        <f t="shared" si="0"/>
        <v>500000</v>
      </c>
      <c r="G67" s="54"/>
    </row>
    <row r="68" spans="1:7" s="11" customFormat="1" x14ac:dyDescent="0.25">
      <c r="A68" s="55" t="s">
        <v>195</v>
      </c>
      <c r="B68" s="55" t="s">
        <v>194</v>
      </c>
      <c r="C68" s="56">
        <v>100000</v>
      </c>
      <c r="D68" s="57">
        <v>0</v>
      </c>
      <c r="E68" s="57">
        <v>0</v>
      </c>
      <c r="F68" s="56">
        <f t="shared" si="0"/>
        <v>100000</v>
      </c>
      <c r="G68" s="54"/>
    </row>
    <row r="69" spans="1:7" s="11" customFormat="1" x14ac:dyDescent="0.25">
      <c r="A69" s="55" t="s">
        <v>193</v>
      </c>
      <c r="B69" s="55" t="s">
        <v>192</v>
      </c>
      <c r="C69" s="56">
        <v>3000000</v>
      </c>
      <c r="D69" s="57">
        <v>0</v>
      </c>
      <c r="E69" s="57">
        <v>0</v>
      </c>
      <c r="F69" s="56">
        <f t="shared" si="0"/>
        <v>3000000</v>
      </c>
      <c r="G69" s="54"/>
    </row>
    <row r="70" spans="1:7" s="11" customFormat="1" x14ac:dyDescent="0.25">
      <c r="A70" s="55" t="s">
        <v>191</v>
      </c>
      <c r="B70" s="55" t="s">
        <v>190</v>
      </c>
      <c r="C70" s="56">
        <v>50000</v>
      </c>
      <c r="D70" s="57">
        <v>0</v>
      </c>
      <c r="E70" s="57">
        <v>0</v>
      </c>
      <c r="F70" s="56">
        <f t="shared" si="0"/>
        <v>50000</v>
      </c>
      <c r="G70" s="54"/>
    </row>
    <row r="71" spans="1:7" s="11" customFormat="1" x14ac:dyDescent="0.25">
      <c r="A71" s="55" t="s">
        <v>189</v>
      </c>
      <c r="B71" s="55" t="s">
        <v>188</v>
      </c>
      <c r="C71" s="56">
        <v>3000000</v>
      </c>
      <c r="D71" s="57">
        <v>0</v>
      </c>
      <c r="E71" s="57">
        <v>0</v>
      </c>
      <c r="F71" s="56">
        <f t="shared" si="0"/>
        <v>3000000</v>
      </c>
      <c r="G71" s="54"/>
    </row>
    <row r="72" spans="1:7" s="11" customFormat="1" x14ac:dyDescent="0.25">
      <c r="A72" s="55" t="s">
        <v>187</v>
      </c>
      <c r="B72" s="55" t="s">
        <v>186</v>
      </c>
      <c r="C72" s="56">
        <v>4000000</v>
      </c>
      <c r="D72" s="57">
        <v>0</v>
      </c>
      <c r="E72" s="57">
        <v>0</v>
      </c>
      <c r="F72" s="56">
        <f t="shared" si="0"/>
        <v>4000000</v>
      </c>
      <c r="G72" s="54"/>
    </row>
    <row r="73" spans="1:7" s="11" customFormat="1" x14ac:dyDescent="0.25">
      <c r="A73" s="55" t="s">
        <v>185</v>
      </c>
      <c r="B73" s="55" t="s">
        <v>184</v>
      </c>
      <c r="C73" s="56">
        <v>3000000</v>
      </c>
      <c r="D73" s="57">
        <v>0</v>
      </c>
      <c r="E73" s="57">
        <v>0</v>
      </c>
      <c r="F73" s="56">
        <f t="shared" si="0"/>
        <v>3000000</v>
      </c>
      <c r="G73" s="54"/>
    </row>
    <row r="74" spans="1:7" s="11" customFormat="1" x14ac:dyDescent="0.25">
      <c r="A74" s="55" t="s">
        <v>183</v>
      </c>
      <c r="B74" s="55" t="s">
        <v>182</v>
      </c>
      <c r="C74" s="56">
        <v>500000</v>
      </c>
      <c r="D74" s="57">
        <v>0</v>
      </c>
      <c r="E74" s="57">
        <v>0</v>
      </c>
      <c r="F74" s="56">
        <f t="shared" si="0"/>
        <v>500000</v>
      </c>
      <c r="G74" s="54"/>
    </row>
    <row r="75" spans="1:7" s="11" customFormat="1" x14ac:dyDescent="0.25">
      <c r="A75" s="55" t="s">
        <v>181</v>
      </c>
      <c r="B75" s="55" t="s">
        <v>180</v>
      </c>
      <c r="C75" s="56">
        <v>300000</v>
      </c>
      <c r="D75" s="57">
        <v>0</v>
      </c>
      <c r="E75" s="57">
        <v>0</v>
      </c>
      <c r="F75" s="56">
        <f t="shared" si="0"/>
        <v>300000</v>
      </c>
      <c r="G75" s="54"/>
    </row>
    <row r="76" spans="1:7" s="11" customFormat="1" x14ac:dyDescent="0.25">
      <c r="A76" s="55" t="s">
        <v>179</v>
      </c>
      <c r="B76" s="55" t="s">
        <v>178</v>
      </c>
      <c r="C76" s="56">
        <v>500000</v>
      </c>
      <c r="D76" s="57">
        <v>0</v>
      </c>
      <c r="E76" s="57">
        <v>0</v>
      </c>
      <c r="F76" s="56">
        <f t="shared" si="0"/>
        <v>500000</v>
      </c>
      <c r="G76" s="54"/>
    </row>
    <row r="77" spans="1:7" s="11" customFormat="1" x14ac:dyDescent="0.25">
      <c r="A77" s="55" t="s">
        <v>177</v>
      </c>
      <c r="B77" s="55" t="s">
        <v>176</v>
      </c>
      <c r="C77" s="56">
        <v>1000000</v>
      </c>
      <c r="D77" s="57">
        <v>0</v>
      </c>
      <c r="E77" s="57">
        <v>0</v>
      </c>
      <c r="F77" s="56">
        <f t="shared" ref="F77:F107" si="1">+C77+D77-E77</f>
        <v>1000000</v>
      </c>
      <c r="G77" s="54"/>
    </row>
    <row r="78" spans="1:7" s="11" customFormat="1" x14ac:dyDescent="0.25">
      <c r="A78" s="55" t="s">
        <v>175</v>
      </c>
      <c r="B78" s="55" t="s">
        <v>174</v>
      </c>
      <c r="C78" s="56">
        <v>2000000</v>
      </c>
      <c r="D78" s="57">
        <v>0</v>
      </c>
      <c r="E78" s="57">
        <v>0</v>
      </c>
      <c r="F78" s="56">
        <f t="shared" si="1"/>
        <v>2000000</v>
      </c>
      <c r="G78" s="54"/>
    </row>
    <row r="79" spans="1:7" s="11" customFormat="1" x14ac:dyDescent="0.25">
      <c r="A79" s="55" t="s">
        <v>173</v>
      </c>
      <c r="B79" s="55" t="s">
        <v>172</v>
      </c>
      <c r="C79" s="56">
        <v>2000000</v>
      </c>
      <c r="D79" s="57">
        <v>0</v>
      </c>
      <c r="E79" s="57">
        <v>0</v>
      </c>
      <c r="F79" s="56">
        <f t="shared" si="1"/>
        <v>2000000</v>
      </c>
      <c r="G79" s="54"/>
    </row>
    <row r="80" spans="1:7" s="11" customFormat="1" x14ac:dyDescent="0.25">
      <c r="A80" s="55" t="s">
        <v>171</v>
      </c>
      <c r="B80" s="55" t="s">
        <v>170</v>
      </c>
      <c r="C80" s="56">
        <v>200000</v>
      </c>
      <c r="D80" s="57">
        <v>0</v>
      </c>
      <c r="E80" s="57">
        <v>0</v>
      </c>
      <c r="F80" s="56">
        <f t="shared" si="1"/>
        <v>200000</v>
      </c>
      <c r="G80" s="54"/>
    </row>
    <row r="81" spans="1:7" s="11" customFormat="1" x14ac:dyDescent="0.25">
      <c r="A81" s="55" t="s">
        <v>169</v>
      </c>
      <c r="B81" s="55" t="s">
        <v>168</v>
      </c>
      <c r="C81" s="56">
        <v>200000</v>
      </c>
      <c r="D81" s="57">
        <v>0</v>
      </c>
      <c r="E81" s="57">
        <v>0</v>
      </c>
      <c r="F81" s="56">
        <f t="shared" si="1"/>
        <v>200000</v>
      </c>
      <c r="G81" s="54"/>
    </row>
    <row r="82" spans="1:7" s="11" customFormat="1" x14ac:dyDescent="0.25">
      <c r="A82" s="55" t="s">
        <v>167</v>
      </c>
      <c r="B82" s="55" t="s">
        <v>166</v>
      </c>
      <c r="C82" s="56">
        <v>15000000</v>
      </c>
      <c r="D82" s="57">
        <v>0</v>
      </c>
      <c r="E82" s="57">
        <v>0</v>
      </c>
      <c r="F82" s="56">
        <f t="shared" si="1"/>
        <v>15000000</v>
      </c>
      <c r="G82" s="54"/>
    </row>
    <row r="83" spans="1:7" s="11" customFormat="1" x14ac:dyDescent="0.25">
      <c r="A83" s="55" t="s">
        <v>165</v>
      </c>
      <c r="B83" s="55" t="s">
        <v>164</v>
      </c>
      <c r="C83" s="56">
        <v>2050000</v>
      </c>
      <c r="D83" s="57">
        <v>0</v>
      </c>
      <c r="E83" s="57">
        <v>0</v>
      </c>
      <c r="F83" s="56">
        <f t="shared" si="1"/>
        <v>2050000</v>
      </c>
      <c r="G83" s="54"/>
    </row>
    <row r="84" spans="1:7" s="11" customFormat="1" x14ac:dyDescent="0.25">
      <c r="A84" s="55" t="s">
        <v>163</v>
      </c>
      <c r="B84" s="55" t="s">
        <v>162</v>
      </c>
      <c r="C84" s="56">
        <v>10000000</v>
      </c>
      <c r="D84" s="57">
        <v>0</v>
      </c>
      <c r="E84" s="57">
        <v>0</v>
      </c>
      <c r="F84" s="56">
        <f t="shared" si="1"/>
        <v>10000000</v>
      </c>
      <c r="G84" s="54"/>
    </row>
    <row r="85" spans="1:7" s="11" customFormat="1" x14ac:dyDescent="0.25">
      <c r="A85" s="55" t="s">
        <v>161</v>
      </c>
      <c r="B85" s="55" t="s">
        <v>160</v>
      </c>
      <c r="C85" s="56">
        <v>30000000</v>
      </c>
      <c r="D85" s="57">
        <v>0</v>
      </c>
      <c r="E85" s="56">
        <v>6249600</v>
      </c>
      <c r="F85" s="56">
        <f t="shared" si="1"/>
        <v>23750400</v>
      </c>
      <c r="G85" s="54"/>
    </row>
    <row r="86" spans="1:7" s="11" customFormat="1" x14ac:dyDescent="0.25">
      <c r="A86" s="55" t="s">
        <v>159</v>
      </c>
      <c r="B86" s="55" t="s">
        <v>158</v>
      </c>
      <c r="C86" s="56">
        <v>40000000</v>
      </c>
      <c r="D86" s="57">
        <v>0</v>
      </c>
      <c r="E86" s="57">
        <v>0</v>
      </c>
      <c r="F86" s="56">
        <f t="shared" si="1"/>
        <v>40000000</v>
      </c>
      <c r="G86" s="54"/>
    </row>
    <row r="87" spans="1:7" s="11" customFormat="1" x14ac:dyDescent="0.25">
      <c r="A87" s="55" t="s">
        <v>157</v>
      </c>
      <c r="B87" s="55" t="s">
        <v>156</v>
      </c>
      <c r="C87" s="56">
        <v>1000000</v>
      </c>
      <c r="D87" s="57">
        <v>0</v>
      </c>
      <c r="E87" s="57">
        <v>0</v>
      </c>
      <c r="F87" s="56">
        <f t="shared" si="1"/>
        <v>1000000</v>
      </c>
      <c r="G87" s="54"/>
    </row>
    <row r="88" spans="1:7" s="11" customFormat="1" x14ac:dyDescent="0.25">
      <c r="A88" s="55" t="s">
        <v>155</v>
      </c>
      <c r="B88" s="55" t="s">
        <v>154</v>
      </c>
      <c r="C88" s="56">
        <v>5000000</v>
      </c>
      <c r="D88" s="57">
        <v>0</v>
      </c>
      <c r="E88" s="57">
        <v>0</v>
      </c>
      <c r="F88" s="56">
        <f t="shared" si="1"/>
        <v>5000000</v>
      </c>
      <c r="G88" s="54"/>
    </row>
    <row r="89" spans="1:7" s="11" customFormat="1" x14ac:dyDescent="0.25">
      <c r="A89" s="55" t="s">
        <v>153</v>
      </c>
      <c r="B89" s="58" t="s">
        <v>300</v>
      </c>
      <c r="C89" s="56">
        <v>1000000</v>
      </c>
      <c r="D89" s="57">
        <v>0</v>
      </c>
      <c r="E89" s="57">
        <v>0</v>
      </c>
      <c r="F89" s="56">
        <f t="shared" si="1"/>
        <v>1000000</v>
      </c>
      <c r="G89" s="54"/>
    </row>
    <row r="90" spans="1:7" s="11" customFormat="1" x14ac:dyDescent="0.25">
      <c r="A90" s="55" t="s">
        <v>152</v>
      </c>
      <c r="B90" s="55" t="s">
        <v>151</v>
      </c>
      <c r="C90" s="56">
        <v>12000000</v>
      </c>
      <c r="D90" s="57">
        <v>0</v>
      </c>
      <c r="E90" s="57">
        <v>0</v>
      </c>
      <c r="F90" s="56">
        <f t="shared" si="1"/>
        <v>12000000</v>
      </c>
      <c r="G90" s="54"/>
    </row>
    <row r="91" spans="1:7" s="11" customFormat="1" x14ac:dyDescent="0.25">
      <c r="A91" s="55" t="s">
        <v>150</v>
      </c>
      <c r="B91" s="55" t="s">
        <v>149</v>
      </c>
      <c r="C91" s="56">
        <v>10000000</v>
      </c>
      <c r="D91" s="57">
        <v>0</v>
      </c>
      <c r="E91" s="56">
        <v>173165</v>
      </c>
      <c r="F91" s="56">
        <f t="shared" si="1"/>
        <v>9826835</v>
      </c>
      <c r="G91" s="54"/>
    </row>
    <row r="92" spans="1:7" s="11" customFormat="1" x14ac:dyDescent="0.25">
      <c r="A92" s="55" t="s">
        <v>148</v>
      </c>
      <c r="B92" s="55" t="s">
        <v>147</v>
      </c>
      <c r="C92" s="56">
        <v>3000000</v>
      </c>
      <c r="D92" s="57">
        <v>0</v>
      </c>
      <c r="E92" s="57">
        <v>0</v>
      </c>
      <c r="F92" s="56">
        <f t="shared" si="1"/>
        <v>3000000</v>
      </c>
      <c r="G92" s="54"/>
    </row>
    <row r="93" spans="1:7" s="11" customFormat="1" x14ac:dyDescent="0.25">
      <c r="A93" s="55" t="s">
        <v>146</v>
      </c>
      <c r="B93" s="55" t="s">
        <v>145</v>
      </c>
      <c r="C93" s="56">
        <v>40000000</v>
      </c>
      <c r="D93" s="57">
        <v>0</v>
      </c>
      <c r="E93" s="56">
        <v>7534300</v>
      </c>
      <c r="F93" s="56">
        <f t="shared" si="1"/>
        <v>32465700</v>
      </c>
      <c r="G93" s="54"/>
    </row>
    <row r="94" spans="1:7" s="11" customFormat="1" x14ac:dyDescent="0.25">
      <c r="A94" s="55" t="s">
        <v>144</v>
      </c>
      <c r="B94" s="55" t="s">
        <v>143</v>
      </c>
      <c r="C94" s="56">
        <v>5000000</v>
      </c>
      <c r="D94" s="57">
        <v>0</v>
      </c>
      <c r="E94" s="57">
        <v>0</v>
      </c>
      <c r="F94" s="56">
        <f t="shared" si="1"/>
        <v>5000000</v>
      </c>
      <c r="G94" s="54"/>
    </row>
    <row r="95" spans="1:7" s="11" customFormat="1" x14ac:dyDescent="0.25">
      <c r="A95" s="55" t="s">
        <v>142</v>
      </c>
      <c r="B95" s="55" t="s">
        <v>141</v>
      </c>
      <c r="C95" s="56">
        <v>5000000</v>
      </c>
      <c r="D95" s="57">
        <v>0</v>
      </c>
      <c r="E95" s="57">
        <v>0</v>
      </c>
      <c r="F95" s="56">
        <f t="shared" si="1"/>
        <v>5000000</v>
      </c>
      <c r="G95" s="54"/>
    </row>
    <row r="96" spans="1:7" s="11" customFormat="1" x14ac:dyDescent="0.25">
      <c r="A96" s="55" t="s">
        <v>140</v>
      </c>
      <c r="B96" s="55" t="s">
        <v>139</v>
      </c>
      <c r="C96" s="56">
        <v>5100000</v>
      </c>
      <c r="D96" s="57">
        <v>0</v>
      </c>
      <c r="E96" s="57">
        <v>0</v>
      </c>
      <c r="F96" s="56">
        <f t="shared" si="1"/>
        <v>5100000</v>
      </c>
      <c r="G96" s="54"/>
    </row>
    <row r="97" spans="1:21" s="11" customFormat="1" x14ac:dyDescent="0.25">
      <c r="A97" s="55" t="s">
        <v>138</v>
      </c>
      <c r="B97" s="55" t="s">
        <v>137</v>
      </c>
      <c r="C97" s="56">
        <v>2500000</v>
      </c>
      <c r="D97" s="57">
        <v>0</v>
      </c>
      <c r="E97" s="57">
        <v>0</v>
      </c>
      <c r="F97" s="56">
        <f t="shared" si="1"/>
        <v>2500000</v>
      </c>
      <c r="G97" s="54"/>
    </row>
    <row r="98" spans="1:21" s="11" customFormat="1" x14ac:dyDescent="0.25">
      <c r="A98" s="55" t="s">
        <v>136</v>
      </c>
      <c r="B98" s="55" t="s">
        <v>135</v>
      </c>
      <c r="C98" s="56">
        <v>2500000</v>
      </c>
      <c r="D98" s="57">
        <v>0</v>
      </c>
      <c r="E98" s="56">
        <v>304000</v>
      </c>
      <c r="F98" s="56">
        <f t="shared" si="1"/>
        <v>2196000</v>
      </c>
      <c r="G98" s="54"/>
    </row>
    <row r="99" spans="1:21" s="11" customFormat="1" x14ac:dyDescent="0.25">
      <c r="A99" s="55" t="s">
        <v>134</v>
      </c>
      <c r="B99" s="55" t="s">
        <v>133</v>
      </c>
      <c r="C99" s="56">
        <v>5707001</v>
      </c>
      <c r="D99" s="57">
        <v>0</v>
      </c>
      <c r="E99" s="57">
        <v>0</v>
      </c>
      <c r="F99" s="56">
        <f t="shared" si="1"/>
        <v>5707001</v>
      </c>
      <c r="G99" s="54"/>
    </row>
    <row r="100" spans="1:21" s="11" customFormat="1" x14ac:dyDescent="0.25">
      <c r="A100" s="55" t="s">
        <v>132</v>
      </c>
      <c r="B100" s="55" t="s">
        <v>131</v>
      </c>
      <c r="C100" s="56">
        <v>500000</v>
      </c>
      <c r="D100" s="57">
        <v>0</v>
      </c>
      <c r="E100" s="57">
        <v>0</v>
      </c>
      <c r="F100" s="56">
        <f t="shared" si="1"/>
        <v>500000</v>
      </c>
      <c r="G100" s="54"/>
    </row>
    <row r="101" spans="1:21" s="11" customFormat="1" x14ac:dyDescent="0.25">
      <c r="A101" s="55" t="s">
        <v>130</v>
      </c>
      <c r="B101" s="55" t="s">
        <v>129</v>
      </c>
      <c r="C101" s="56">
        <v>5000000</v>
      </c>
      <c r="D101" s="57">
        <v>0</v>
      </c>
      <c r="E101" s="57">
        <v>0</v>
      </c>
      <c r="F101" s="56">
        <f t="shared" si="1"/>
        <v>5000000</v>
      </c>
      <c r="G101" s="54"/>
    </row>
    <row r="102" spans="1:21" s="11" customFormat="1" x14ac:dyDescent="0.25">
      <c r="A102" s="55" t="s">
        <v>297</v>
      </c>
      <c r="B102" s="55" t="s">
        <v>296</v>
      </c>
      <c r="C102" s="56">
        <v>10000000</v>
      </c>
      <c r="D102" s="57">
        <v>0</v>
      </c>
      <c r="E102" s="57">
        <v>0</v>
      </c>
      <c r="F102" s="56">
        <f t="shared" si="1"/>
        <v>10000000</v>
      </c>
      <c r="G102" s="54"/>
    </row>
    <row r="103" spans="1:21" s="11" customFormat="1" x14ac:dyDescent="0.25">
      <c r="A103" s="55" t="s">
        <v>128</v>
      </c>
      <c r="B103" s="55" t="s">
        <v>127</v>
      </c>
      <c r="C103" s="56">
        <v>5000000</v>
      </c>
      <c r="D103" s="57">
        <v>0</v>
      </c>
      <c r="E103" s="57">
        <v>0</v>
      </c>
      <c r="F103" s="56">
        <f t="shared" si="1"/>
        <v>5000000</v>
      </c>
      <c r="G103" s="54"/>
    </row>
    <row r="104" spans="1:21" s="11" customFormat="1" x14ac:dyDescent="0.25">
      <c r="A104" s="55" t="s">
        <v>126</v>
      </c>
      <c r="B104" s="55" t="s">
        <v>125</v>
      </c>
      <c r="C104" s="56">
        <v>1130000</v>
      </c>
      <c r="D104" s="57">
        <v>0</v>
      </c>
      <c r="E104" s="57">
        <v>0</v>
      </c>
      <c r="F104" s="56">
        <f t="shared" si="1"/>
        <v>1130000</v>
      </c>
      <c r="G104" s="54"/>
    </row>
    <row r="105" spans="1:21" s="11" customFormat="1" x14ac:dyDescent="0.25">
      <c r="A105" s="55" t="s">
        <v>124</v>
      </c>
      <c r="B105" s="55" t="s">
        <v>123</v>
      </c>
      <c r="C105" s="56">
        <v>6695000</v>
      </c>
      <c r="D105" s="57">
        <v>0</v>
      </c>
      <c r="E105" s="57">
        <v>0</v>
      </c>
      <c r="F105" s="56">
        <f t="shared" si="1"/>
        <v>6695000</v>
      </c>
      <c r="G105" s="54"/>
    </row>
    <row r="106" spans="1:21" s="11" customFormat="1" x14ac:dyDescent="0.25">
      <c r="A106" s="55" t="s">
        <v>122</v>
      </c>
      <c r="B106" s="55" t="s">
        <v>121</v>
      </c>
      <c r="C106" s="56">
        <v>200000</v>
      </c>
      <c r="D106" s="57">
        <v>0</v>
      </c>
      <c r="E106" s="57">
        <v>0</v>
      </c>
      <c r="F106" s="56">
        <f t="shared" si="1"/>
        <v>200000</v>
      </c>
      <c r="G106" s="54"/>
    </row>
    <row r="107" spans="1:21" s="11" customFormat="1" x14ac:dyDescent="0.25">
      <c r="A107" s="55" t="s">
        <v>120</v>
      </c>
      <c r="B107" s="55" t="s">
        <v>119</v>
      </c>
      <c r="C107" s="56">
        <v>577543</v>
      </c>
      <c r="D107" s="57">
        <v>0</v>
      </c>
      <c r="E107" s="57">
        <v>0</v>
      </c>
      <c r="F107" s="56">
        <f t="shared" si="1"/>
        <v>577543</v>
      </c>
      <c r="G107" s="54"/>
    </row>
    <row r="108" spans="1:21" s="11" customFormat="1" x14ac:dyDescent="0.25">
      <c r="B108" s="53"/>
      <c r="C108" s="54"/>
      <c r="D108" s="54"/>
      <c r="E108" s="54"/>
      <c r="F108" s="54"/>
      <c r="G108" s="54"/>
    </row>
    <row r="109" spans="1:21" x14ac:dyDescent="0.25">
      <c r="A109" s="10"/>
      <c r="B109" s="15"/>
      <c r="G109" s="3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1" x14ac:dyDescent="0.25">
      <c r="A110" s="10"/>
      <c r="B110" s="15"/>
      <c r="G110" s="3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:21" x14ac:dyDescent="0.25">
      <c r="A111" s="10"/>
      <c r="B111" s="15"/>
      <c r="G111" s="3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1:21" x14ac:dyDescent="0.25">
      <c r="A112" s="10"/>
      <c r="B112" s="15"/>
      <c r="G112" s="3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1:21" x14ac:dyDescent="0.25">
      <c r="A113" s="10"/>
      <c r="B113" s="15"/>
      <c r="G113" s="3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1:21" x14ac:dyDescent="0.25">
      <c r="A114" s="10"/>
      <c r="B114" s="15"/>
      <c r="G114" s="3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:21" x14ac:dyDescent="0.25">
      <c r="A115" s="10"/>
      <c r="B115" s="15"/>
      <c r="G115" s="3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1:21" x14ac:dyDescent="0.25">
      <c r="A116" s="10"/>
      <c r="B116" s="66" t="s">
        <v>8</v>
      </c>
      <c r="C116" s="66"/>
      <c r="D116" s="66"/>
      <c r="E116" s="66"/>
      <c r="F116" s="66"/>
      <c r="G116" s="66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1:21" x14ac:dyDescent="0.25">
      <c r="A117" s="69" t="s">
        <v>9</v>
      </c>
      <c r="B117" s="69"/>
      <c r="C117" s="69"/>
      <c r="D117" s="69"/>
      <c r="E117" s="69"/>
      <c r="F117" s="69"/>
      <c r="G117" s="69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1:21" x14ac:dyDescent="0.25">
      <c r="A118" s="10"/>
      <c r="B118" s="15"/>
      <c r="G118" s="3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1:21" x14ac:dyDescent="0.25">
      <c r="A119" s="10"/>
      <c r="B119" s="15"/>
      <c r="G119" s="3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1:21" x14ac:dyDescent="0.25">
      <c r="A120" s="10"/>
      <c r="B120" s="15"/>
      <c r="G120" s="3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1:21" x14ac:dyDescent="0.25">
      <c r="A121" s="10"/>
      <c r="B121" s="15"/>
      <c r="G121" s="3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1:21" x14ac:dyDescent="0.25">
      <c r="A122" s="10"/>
      <c r="B122" s="15"/>
      <c r="G122" s="3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1:21" x14ac:dyDescent="0.25">
      <c r="A123" s="10"/>
      <c r="B123" s="15"/>
      <c r="G123" s="3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1:21" x14ac:dyDescent="0.25">
      <c r="A124" s="10"/>
      <c r="B124" s="15"/>
      <c r="G124" s="3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1:21" x14ac:dyDescent="0.25">
      <c r="A125" s="10"/>
      <c r="B125" s="15"/>
      <c r="G125" s="3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1:21" x14ac:dyDescent="0.25">
      <c r="A126" s="10"/>
      <c r="B126" s="15"/>
      <c r="G126" s="3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1:21" x14ac:dyDescent="0.25">
      <c r="A127" s="10"/>
      <c r="B127" s="15"/>
      <c r="G127" s="3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1:21" x14ac:dyDescent="0.25">
      <c r="A128" s="10"/>
      <c r="B128" s="15"/>
      <c r="G128" s="3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1:21" x14ac:dyDescent="0.25">
      <c r="A129" s="10"/>
      <c r="B129" s="15"/>
      <c r="G129" s="3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1:21" x14ac:dyDescent="0.25">
      <c r="A130" s="10"/>
      <c r="B130" s="15"/>
      <c r="G130" s="3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1:21" x14ac:dyDescent="0.25">
      <c r="A131" s="10"/>
      <c r="B131" s="15"/>
      <c r="G131" s="3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  <row r="132" spans="1:21" x14ac:dyDescent="0.25">
      <c r="A132" s="10"/>
      <c r="B132" s="15"/>
      <c r="G132" s="3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1:21" x14ac:dyDescent="0.25">
      <c r="A133" s="10"/>
      <c r="B133" s="15"/>
      <c r="G133" s="3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</row>
    <row r="134" spans="1:21" x14ac:dyDescent="0.25">
      <c r="A134" s="10"/>
      <c r="B134" s="15"/>
      <c r="G134" s="3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35" spans="1:21" x14ac:dyDescent="0.25">
      <c r="A135" s="10"/>
      <c r="B135" s="15"/>
      <c r="G135" s="3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1:21" x14ac:dyDescent="0.25">
      <c r="A136" s="10"/>
      <c r="B136" s="15"/>
      <c r="G136" s="3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</row>
    <row r="137" spans="1:21" x14ac:dyDescent="0.25">
      <c r="A137" s="10"/>
      <c r="B137" s="15"/>
      <c r="G137" s="3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1:21" x14ac:dyDescent="0.25">
      <c r="A138" s="10"/>
      <c r="B138" s="15"/>
      <c r="G138" s="3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</row>
    <row r="139" spans="1:21" x14ac:dyDescent="0.25">
      <c r="A139" s="10"/>
      <c r="B139" s="15"/>
      <c r="G139" s="3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1:21" x14ac:dyDescent="0.25">
      <c r="A140" s="10"/>
      <c r="B140" s="15"/>
      <c r="G140" s="3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</row>
    <row r="141" spans="1:21" x14ac:dyDescent="0.25">
      <c r="A141" s="10"/>
      <c r="B141" s="15"/>
      <c r="G141" s="3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1:21" x14ac:dyDescent="0.25">
      <c r="A142" s="10"/>
      <c r="B142" s="15"/>
      <c r="G142" s="3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1:21" x14ac:dyDescent="0.25">
      <c r="A143" s="10"/>
      <c r="B143" s="15"/>
      <c r="G143" s="3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1:21" x14ac:dyDescent="0.25">
      <c r="A144" s="10"/>
      <c r="B144" s="15"/>
      <c r="G144" s="3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</row>
    <row r="145" spans="1:21" x14ac:dyDescent="0.25">
      <c r="A145" s="10"/>
      <c r="B145" s="15"/>
      <c r="G145" s="3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1:21" x14ac:dyDescent="0.25">
      <c r="A146" s="10"/>
      <c r="B146" s="15"/>
      <c r="G146" s="3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</row>
    <row r="147" spans="1:21" x14ac:dyDescent="0.25">
      <c r="A147" s="10"/>
      <c r="B147" s="15"/>
      <c r="G147" s="3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1:21" x14ac:dyDescent="0.25">
      <c r="A148" s="10"/>
      <c r="B148" s="15"/>
      <c r="G148" s="3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</row>
    <row r="149" spans="1:21" x14ac:dyDescent="0.25">
      <c r="A149" s="10"/>
      <c r="B149" s="15"/>
      <c r="G149" s="3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1:21" x14ac:dyDescent="0.25">
      <c r="A150" s="10"/>
      <c r="B150" s="15"/>
      <c r="G150" s="3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1:21" x14ac:dyDescent="0.25">
      <c r="A151" s="10"/>
      <c r="B151" s="15"/>
      <c r="G151" s="3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1:21" x14ac:dyDescent="0.25">
      <c r="A152" s="10"/>
      <c r="B152" s="15"/>
      <c r="G152" s="3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1:21" x14ac:dyDescent="0.25">
      <c r="A153" s="10"/>
      <c r="B153" s="15"/>
      <c r="G153" s="3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1:21" x14ac:dyDescent="0.25">
      <c r="A154" s="10"/>
      <c r="B154" s="15"/>
      <c r="G154" s="3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1:21" x14ac:dyDescent="0.25">
      <c r="A155" s="10"/>
      <c r="B155" s="15"/>
      <c r="G155" s="3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1:21" x14ac:dyDescent="0.25">
      <c r="A156" s="10"/>
      <c r="B156" s="15"/>
      <c r="G156" s="3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1:21" x14ac:dyDescent="0.25">
      <c r="A157" s="10"/>
      <c r="B157" s="15"/>
      <c r="G157" s="3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1:21" x14ac:dyDescent="0.25">
      <c r="A158" s="10"/>
      <c r="B158" s="15"/>
      <c r="G158" s="3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1:21" x14ac:dyDescent="0.25">
      <c r="A159" s="10"/>
      <c r="B159" s="15"/>
      <c r="G159" s="3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1:21" x14ac:dyDescent="0.25">
      <c r="A160" s="10"/>
      <c r="B160" s="15"/>
      <c r="G160" s="3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1:21" x14ac:dyDescent="0.25">
      <c r="A161" s="10"/>
      <c r="B161" s="15"/>
      <c r="G161" s="3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1:21" x14ac:dyDescent="0.25">
      <c r="A162" s="10"/>
      <c r="B162" s="15"/>
      <c r="G162" s="3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1:21" x14ac:dyDescent="0.25">
      <c r="A163" s="10"/>
      <c r="B163" s="15"/>
      <c r="G163" s="3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1:21" x14ac:dyDescent="0.25">
      <c r="A164" s="10"/>
      <c r="B164" s="15"/>
      <c r="G164" s="3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1:21" x14ac:dyDescent="0.25">
      <c r="A165" s="10"/>
      <c r="B165" s="15"/>
      <c r="G165" s="3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1:21" x14ac:dyDescent="0.25">
      <c r="A166" s="10"/>
      <c r="B166" s="15"/>
      <c r="G166" s="3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1:21" x14ac:dyDescent="0.25">
      <c r="A167" s="10"/>
      <c r="B167" s="15"/>
      <c r="G167" s="3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1:21" x14ac:dyDescent="0.25">
      <c r="A168" s="10"/>
      <c r="B168" s="15"/>
      <c r="G168" s="3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1:21" x14ac:dyDescent="0.25">
      <c r="A169" s="10"/>
      <c r="B169" s="15"/>
      <c r="G169" s="3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1:21" x14ac:dyDescent="0.25">
      <c r="A170" s="10"/>
      <c r="B170" s="15"/>
      <c r="G170" s="3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1:21" x14ac:dyDescent="0.25">
      <c r="A171" s="10"/>
      <c r="B171" s="15"/>
      <c r="G171" s="3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1:21" x14ac:dyDescent="0.25">
      <c r="A172" s="10"/>
      <c r="B172" s="15"/>
      <c r="G172" s="3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1:21" x14ac:dyDescent="0.25">
      <c r="A173" s="10"/>
      <c r="B173" s="15"/>
      <c r="G173" s="3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1:21" x14ac:dyDescent="0.25">
      <c r="A174" s="10"/>
      <c r="B174" s="15"/>
      <c r="G174" s="3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1:21" x14ac:dyDescent="0.25">
      <c r="A175" s="10"/>
      <c r="B175" s="15"/>
      <c r="G175" s="3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1:21" x14ac:dyDescent="0.25">
      <c r="A176" s="10"/>
      <c r="B176" s="15"/>
      <c r="G176" s="3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1:21" x14ac:dyDescent="0.25">
      <c r="A177" s="10"/>
      <c r="B177" s="15"/>
      <c r="G177" s="3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1:21" x14ac:dyDescent="0.25">
      <c r="A178" s="10"/>
      <c r="B178" s="15"/>
      <c r="G178" s="3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1:21" x14ac:dyDescent="0.25">
      <c r="A179" s="10"/>
      <c r="B179" s="15"/>
      <c r="G179" s="3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1:21" x14ac:dyDescent="0.25">
      <c r="A180" s="10"/>
      <c r="B180" s="15"/>
      <c r="G180" s="3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1:21" x14ac:dyDescent="0.25">
      <c r="A181" s="10"/>
      <c r="B181" s="15"/>
      <c r="G181" s="3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1:21" x14ac:dyDescent="0.25">
      <c r="A182" s="10"/>
      <c r="B182" s="15"/>
      <c r="G182" s="3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1:21" x14ac:dyDescent="0.25">
      <c r="A183" s="10"/>
      <c r="B183" s="15"/>
      <c r="G183" s="3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1:21" x14ac:dyDescent="0.25">
      <c r="A184" s="10"/>
      <c r="B184" s="15"/>
      <c r="G184" s="3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1:21" x14ac:dyDescent="0.25">
      <c r="A185" s="10"/>
      <c r="B185" s="15"/>
      <c r="G185" s="3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1:21" x14ac:dyDescent="0.25">
      <c r="A186" s="10"/>
      <c r="B186" s="15"/>
      <c r="G186" s="3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1:21" x14ac:dyDescent="0.25">
      <c r="A187" s="10"/>
      <c r="B187" s="15"/>
      <c r="G187" s="3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1:21" x14ac:dyDescent="0.25">
      <c r="A188" s="10"/>
      <c r="B188" s="15"/>
      <c r="G188" s="3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1:21" x14ac:dyDescent="0.25">
      <c r="A189" s="10"/>
      <c r="B189" s="15"/>
      <c r="G189" s="3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1:21" x14ac:dyDescent="0.25">
      <c r="A190" s="10"/>
      <c r="B190" s="15"/>
      <c r="G190" s="3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1:21" x14ac:dyDescent="0.25">
      <c r="A191" s="10"/>
      <c r="B191" s="15"/>
      <c r="G191" s="3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1:21" x14ac:dyDescent="0.25">
      <c r="A192" s="10"/>
      <c r="B192" s="15"/>
      <c r="G192" s="3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1:21" x14ac:dyDescent="0.25">
      <c r="A193" s="10"/>
      <c r="B193" s="15"/>
      <c r="G193" s="3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1:21" x14ac:dyDescent="0.25">
      <c r="A194" s="10"/>
      <c r="B194" s="15"/>
      <c r="G194" s="3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1:21" x14ac:dyDescent="0.25">
      <c r="A195" s="10"/>
      <c r="B195" s="15"/>
      <c r="G195" s="3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1:21" x14ac:dyDescent="0.25">
      <c r="A196" s="10"/>
      <c r="B196" s="15"/>
      <c r="G196" s="3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1:21" x14ac:dyDescent="0.25">
      <c r="A197" s="10"/>
      <c r="B197" s="15"/>
      <c r="G197" s="3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1:21" x14ac:dyDescent="0.25">
      <c r="A198" s="10"/>
      <c r="B198" s="15"/>
      <c r="G198" s="3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1:21" x14ac:dyDescent="0.25">
      <c r="A199" s="10"/>
      <c r="B199" s="15"/>
      <c r="G199" s="3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1:21" x14ac:dyDescent="0.25">
      <c r="A200" s="10"/>
      <c r="B200" s="15"/>
      <c r="G200" s="3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1:21" x14ac:dyDescent="0.25">
      <c r="A201" s="10"/>
      <c r="B201" s="15"/>
      <c r="G201" s="3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1:21" x14ac:dyDescent="0.25">
      <c r="A202" s="10"/>
      <c r="B202" s="15"/>
      <c r="G202" s="3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1:21" x14ac:dyDescent="0.25">
      <c r="A203" s="10"/>
      <c r="B203" s="15"/>
      <c r="G203" s="3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1:21" x14ac:dyDescent="0.25">
      <c r="A204" s="10"/>
      <c r="B204" s="15"/>
      <c r="G204" s="3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1:21" x14ac:dyDescent="0.25">
      <c r="A205" s="10"/>
      <c r="B205" s="15"/>
      <c r="G205" s="3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1:21" x14ac:dyDescent="0.25">
      <c r="A206" s="10"/>
      <c r="B206" s="15"/>
      <c r="G206" s="3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1:21" x14ac:dyDescent="0.25">
      <c r="A207" s="10"/>
      <c r="B207" s="15"/>
      <c r="G207" s="3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1:21" x14ac:dyDescent="0.25">
      <c r="A208" s="10"/>
      <c r="B208" s="15"/>
      <c r="G208" s="3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1:21" x14ac:dyDescent="0.25">
      <c r="A209" s="10"/>
      <c r="B209" s="15"/>
      <c r="G209" s="3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1:21" x14ac:dyDescent="0.25">
      <c r="A210" s="10"/>
      <c r="B210" s="15"/>
      <c r="G210" s="3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1:21" x14ac:dyDescent="0.25">
      <c r="A211" s="10"/>
      <c r="B211" s="15"/>
      <c r="G211" s="3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1:21" x14ac:dyDescent="0.25">
      <c r="A212" s="10"/>
      <c r="B212" s="15"/>
      <c r="G212" s="3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1:21" x14ac:dyDescent="0.25">
      <c r="A213" s="10"/>
      <c r="B213" s="15"/>
      <c r="G213" s="3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1:21" x14ac:dyDescent="0.25">
      <c r="A214" s="10"/>
      <c r="B214" s="15"/>
      <c r="G214" s="3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1:21" x14ac:dyDescent="0.25">
      <c r="A215" s="10"/>
      <c r="B215" s="15"/>
      <c r="G215" s="3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1:21" x14ac:dyDescent="0.25">
      <c r="A216" s="10"/>
      <c r="B216" s="15"/>
      <c r="G216" s="3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1:21" x14ac:dyDescent="0.25">
      <c r="A217" s="10"/>
      <c r="B217" s="15"/>
      <c r="G217" s="3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1:21" x14ac:dyDescent="0.25">
      <c r="A218" s="10"/>
      <c r="B218" s="15"/>
      <c r="G218" s="3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1:21" x14ac:dyDescent="0.25">
      <c r="A219" s="10"/>
      <c r="B219" s="15"/>
      <c r="G219" s="3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1:21" x14ac:dyDescent="0.25">
      <c r="A220" s="10"/>
      <c r="B220" s="15"/>
      <c r="G220" s="3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1:21" x14ac:dyDescent="0.25">
      <c r="A221" s="10"/>
      <c r="B221" s="15"/>
      <c r="G221" s="3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</row>
    <row r="222" spans="1:21" x14ac:dyDescent="0.25">
      <c r="A222" s="10"/>
      <c r="B222" s="15"/>
      <c r="G222" s="3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</row>
    <row r="223" spans="1:21" x14ac:dyDescent="0.25">
      <c r="A223" s="10"/>
      <c r="B223" s="15"/>
      <c r="G223" s="3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</row>
    <row r="224" spans="1:21" x14ac:dyDescent="0.25">
      <c r="A224" s="10"/>
      <c r="B224" s="15"/>
      <c r="G224" s="3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</row>
    <row r="225" spans="1:21" x14ac:dyDescent="0.25">
      <c r="A225" s="10"/>
      <c r="B225" s="15"/>
      <c r="G225" s="3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</row>
    <row r="226" spans="1:21" x14ac:dyDescent="0.25">
      <c r="A226" s="10"/>
      <c r="B226" s="15"/>
      <c r="G226" s="3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1:21" x14ac:dyDescent="0.25">
      <c r="A227" s="10"/>
      <c r="B227" s="15"/>
      <c r="G227" s="3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1:21" x14ac:dyDescent="0.25">
      <c r="A228" s="10"/>
      <c r="B228" s="15"/>
      <c r="G228" s="3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1:21" x14ac:dyDescent="0.25">
      <c r="A229" s="10"/>
      <c r="B229" s="15"/>
      <c r="G229" s="3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  <row r="230" spans="1:21" x14ac:dyDescent="0.25">
      <c r="A230" s="10"/>
      <c r="B230" s="15"/>
      <c r="G230" s="3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1:21" x14ac:dyDescent="0.25">
      <c r="A231" s="10"/>
      <c r="B231" s="15"/>
      <c r="G231" s="3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</row>
    <row r="232" spans="1:21" x14ac:dyDescent="0.25">
      <c r="A232" s="10"/>
      <c r="B232" s="15"/>
      <c r="G232" s="3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</row>
    <row r="233" spans="1:21" x14ac:dyDescent="0.25">
      <c r="A233" s="10"/>
      <c r="B233" s="15"/>
      <c r="G233" s="3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</row>
    <row r="234" spans="1:21" x14ac:dyDescent="0.25">
      <c r="A234" s="10"/>
      <c r="B234" s="15"/>
      <c r="G234" s="3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</row>
    <row r="235" spans="1:21" x14ac:dyDescent="0.25">
      <c r="A235" s="10"/>
      <c r="B235" s="15"/>
      <c r="G235" s="3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</row>
    <row r="236" spans="1:21" x14ac:dyDescent="0.25">
      <c r="A236" s="10"/>
      <c r="B236" s="15"/>
      <c r="G236" s="3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</row>
    <row r="237" spans="1:21" x14ac:dyDescent="0.25">
      <c r="A237" s="10"/>
      <c r="B237" s="15"/>
      <c r="G237" s="3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</row>
    <row r="238" spans="1:21" x14ac:dyDescent="0.25">
      <c r="A238" s="10"/>
      <c r="B238" s="15"/>
      <c r="G238" s="3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1:21" x14ac:dyDescent="0.25">
      <c r="A239" s="10"/>
      <c r="B239" s="15"/>
      <c r="G239" s="3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1:21" x14ac:dyDescent="0.25">
      <c r="A240" s="10"/>
      <c r="B240" s="15"/>
      <c r="G240" s="3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</row>
    <row r="241" spans="1:21" x14ac:dyDescent="0.25">
      <c r="A241" s="10"/>
      <c r="B241" s="15"/>
      <c r="G241" s="3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1:21" x14ac:dyDescent="0.25">
      <c r="A242" s="10"/>
      <c r="B242" s="15"/>
      <c r="G242" s="3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1:21" x14ac:dyDescent="0.25">
      <c r="A243" s="10"/>
      <c r="B243" s="15"/>
      <c r="G243" s="3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1:21" x14ac:dyDescent="0.25">
      <c r="A244" s="10"/>
      <c r="B244" s="15"/>
      <c r="G244" s="3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</row>
    <row r="245" spans="1:21" x14ac:dyDescent="0.25">
      <c r="A245" s="10"/>
      <c r="B245" s="15"/>
      <c r="G245" s="3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1:21" x14ac:dyDescent="0.25">
      <c r="A246" s="10"/>
      <c r="B246" s="15"/>
      <c r="G246" s="3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</row>
    <row r="247" spans="1:21" x14ac:dyDescent="0.25">
      <c r="A247" s="10"/>
      <c r="B247" s="15"/>
      <c r="G247" s="3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</row>
    <row r="248" spans="1:21" x14ac:dyDescent="0.25">
      <c r="A248" s="10"/>
      <c r="B248" s="15"/>
      <c r="G248" s="3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</row>
    <row r="249" spans="1:21" x14ac:dyDescent="0.25">
      <c r="A249" s="10"/>
      <c r="B249" s="15"/>
      <c r="G249" s="3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</row>
    <row r="250" spans="1:21" x14ac:dyDescent="0.25">
      <c r="A250" s="10"/>
      <c r="B250" s="15"/>
      <c r="G250" s="3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</row>
    <row r="251" spans="1:21" x14ac:dyDescent="0.25">
      <c r="A251" s="10"/>
      <c r="B251" s="15"/>
      <c r="G251" s="3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</row>
    <row r="252" spans="1:21" x14ac:dyDescent="0.25">
      <c r="A252" s="10"/>
      <c r="B252" s="15"/>
      <c r="G252" s="3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</row>
    <row r="253" spans="1:21" x14ac:dyDescent="0.25">
      <c r="A253" s="10"/>
      <c r="B253" s="15"/>
      <c r="G253" s="3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</row>
    <row r="254" spans="1:21" x14ac:dyDescent="0.25">
      <c r="A254" s="10"/>
      <c r="B254" s="15"/>
      <c r="G254" s="3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</row>
    <row r="255" spans="1:21" x14ac:dyDescent="0.25">
      <c r="A255" s="10"/>
      <c r="B255" s="15"/>
      <c r="G255" s="3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1" x14ac:dyDescent="0.25">
      <c r="A256" s="10"/>
      <c r="B256" s="15"/>
      <c r="G256" s="3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</row>
    <row r="257" spans="1:21" x14ac:dyDescent="0.25">
      <c r="A257" s="10"/>
      <c r="B257" s="15"/>
      <c r="G257" s="3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</row>
    <row r="258" spans="1:21" x14ac:dyDescent="0.25">
      <c r="A258" s="10"/>
      <c r="B258" s="15"/>
      <c r="G258" s="3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</row>
    <row r="259" spans="1:21" x14ac:dyDescent="0.25">
      <c r="A259" s="10"/>
      <c r="B259" s="15"/>
      <c r="G259" s="3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</row>
    <row r="260" spans="1:21" x14ac:dyDescent="0.25">
      <c r="A260" s="10"/>
      <c r="B260" s="15"/>
      <c r="G260" s="3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</row>
    <row r="261" spans="1:21" x14ac:dyDescent="0.25">
      <c r="A261" s="10"/>
      <c r="B261" s="15"/>
      <c r="G261" s="3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</row>
    <row r="262" spans="1:21" x14ac:dyDescent="0.25">
      <c r="A262" s="10"/>
      <c r="B262" s="15"/>
      <c r="G262" s="3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</row>
    <row r="263" spans="1:21" x14ac:dyDescent="0.25">
      <c r="A263" s="10"/>
      <c r="B263" s="15"/>
      <c r="G263" s="3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</row>
    <row r="264" spans="1:21" x14ac:dyDescent="0.25">
      <c r="A264" s="10"/>
      <c r="B264" s="15"/>
      <c r="G264" s="3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</row>
    <row r="265" spans="1:21" x14ac:dyDescent="0.25">
      <c r="A265" s="10"/>
      <c r="B265" s="15"/>
      <c r="G265" s="3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</row>
    <row r="266" spans="1:21" x14ac:dyDescent="0.25">
      <c r="A266" s="10"/>
      <c r="B266" s="15"/>
      <c r="G266" s="3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</row>
    <row r="267" spans="1:21" x14ac:dyDescent="0.25">
      <c r="A267" s="10"/>
      <c r="B267" s="15"/>
      <c r="G267" s="3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</row>
    <row r="268" spans="1:21" x14ac:dyDescent="0.25">
      <c r="A268" s="10"/>
      <c r="B268" s="15"/>
      <c r="G268" s="3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</row>
    <row r="269" spans="1:21" x14ac:dyDescent="0.25">
      <c r="A269" s="10"/>
      <c r="B269" s="15"/>
      <c r="G269" s="3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</row>
    <row r="270" spans="1:21" x14ac:dyDescent="0.25">
      <c r="A270" s="10"/>
      <c r="B270" s="15"/>
      <c r="G270" s="3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</row>
    <row r="271" spans="1:21" x14ac:dyDescent="0.25">
      <c r="A271" s="10"/>
      <c r="B271" s="15"/>
      <c r="G271" s="3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</row>
    <row r="272" spans="1:21" x14ac:dyDescent="0.25">
      <c r="A272" s="10"/>
      <c r="B272" s="15"/>
      <c r="G272" s="3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</row>
    <row r="273" spans="1:21" x14ac:dyDescent="0.25">
      <c r="A273" s="10"/>
      <c r="B273" s="15"/>
      <c r="G273" s="3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</row>
    <row r="274" spans="1:21" x14ac:dyDescent="0.25">
      <c r="A274" s="10"/>
      <c r="B274" s="15"/>
      <c r="G274" s="3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</row>
    <row r="275" spans="1:21" x14ac:dyDescent="0.25">
      <c r="A275" s="10"/>
      <c r="B275" s="15"/>
      <c r="G275" s="3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</row>
    <row r="276" spans="1:21" x14ac:dyDescent="0.25">
      <c r="A276" s="10"/>
      <c r="B276" s="15"/>
      <c r="G276" s="3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</row>
    <row r="277" spans="1:21" x14ac:dyDescent="0.25">
      <c r="A277" s="10"/>
      <c r="B277" s="15"/>
      <c r="G277" s="3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</row>
    <row r="278" spans="1:21" x14ac:dyDescent="0.25">
      <c r="A278" s="10"/>
      <c r="B278" s="15"/>
      <c r="G278" s="3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</row>
    <row r="279" spans="1:21" x14ac:dyDescent="0.25">
      <c r="A279" s="10"/>
      <c r="B279" s="15"/>
      <c r="G279" s="3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</row>
    <row r="280" spans="1:21" x14ac:dyDescent="0.25">
      <c r="A280" s="10"/>
      <c r="B280" s="15"/>
      <c r="G280" s="3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</row>
    <row r="281" spans="1:21" x14ac:dyDescent="0.25">
      <c r="A281" s="10"/>
      <c r="B281" s="15"/>
      <c r="G281" s="3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</row>
    <row r="282" spans="1:21" x14ac:dyDescent="0.25">
      <c r="A282" s="10"/>
      <c r="B282" s="15"/>
      <c r="G282" s="3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</row>
    <row r="283" spans="1:21" x14ac:dyDescent="0.25">
      <c r="A283" s="10"/>
      <c r="B283" s="15"/>
      <c r="G283" s="3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</row>
    <row r="284" spans="1:21" x14ac:dyDescent="0.25">
      <c r="A284" s="10"/>
      <c r="B284" s="15"/>
      <c r="G284" s="3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</row>
    <row r="285" spans="1:21" x14ac:dyDescent="0.25">
      <c r="A285" s="10"/>
      <c r="B285" s="15"/>
      <c r="G285" s="3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</row>
    <row r="286" spans="1:21" x14ac:dyDescent="0.25">
      <c r="A286" s="10"/>
      <c r="B286" s="15"/>
      <c r="G286" s="3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</row>
    <row r="287" spans="1:21" x14ac:dyDescent="0.25">
      <c r="A287" s="10"/>
      <c r="B287" s="15"/>
      <c r="G287" s="3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</row>
    <row r="288" spans="1:21" x14ac:dyDescent="0.25">
      <c r="A288" s="10"/>
      <c r="B288" s="15"/>
      <c r="G288" s="3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</row>
    <row r="289" spans="1:21" x14ac:dyDescent="0.25">
      <c r="A289" s="10"/>
      <c r="B289" s="15"/>
      <c r="G289" s="3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</row>
    <row r="290" spans="1:21" x14ac:dyDescent="0.25">
      <c r="A290" s="10"/>
      <c r="B290" s="15"/>
      <c r="G290" s="3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</row>
    <row r="291" spans="1:21" x14ac:dyDescent="0.25">
      <c r="A291" s="10"/>
      <c r="B291" s="15"/>
      <c r="G291" s="3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</row>
    <row r="292" spans="1:21" x14ac:dyDescent="0.25">
      <c r="A292" s="10"/>
      <c r="B292" s="15"/>
      <c r="G292" s="3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</row>
    <row r="293" spans="1:21" x14ac:dyDescent="0.25">
      <c r="A293" s="10"/>
      <c r="B293" s="15"/>
      <c r="G293" s="3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</row>
    <row r="294" spans="1:21" x14ac:dyDescent="0.25">
      <c r="A294" s="10"/>
      <c r="B294" s="15"/>
      <c r="G294" s="3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</row>
    <row r="295" spans="1:21" x14ac:dyDescent="0.25">
      <c r="A295" s="10"/>
      <c r="B295" s="15"/>
      <c r="G295" s="3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</row>
    <row r="296" spans="1:21" x14ac:dyDescent="0.25">
      <c r="A296" s="10"/>
      <c r="B296" s="15"/>
      <c r="G296" s="3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</row>
    <row r="297" spans="1:21" x14ac:dyDescent="0.25">
      <c r="A297" s="10"/>
      <c r="B297" s="15"/>
      <c r="G297" s="3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</row>
    <row r="298" spans="1:21" x14ac:dyDescent="0.25">
      <c r="A298" s="10"/>
      <c r="B298" s="15"/>
      <c r="G298" s="3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</row>
    <row r="299" spans="1:21" x14ac:dyDescent="0.25">
      <c r="A299" s="10"/>
      <c r="B299" s="15"/>
      <c r="G299" s="3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</row>
    <row r="300" spans="1:21" x14ac:dyDescent="0.25">
      <c r="A300" s="10"/>
      <c r="B300" s="15"/>
      <c r="G300" s="3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</row>
    <row r="301" spans="1:21" x14ac:dyDescent="0.25">
      <c r="A301" s="10"/>
      <c r="B301" s="15"/>
      <c r="G301" s="3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</row>
    <row r="302" spans="1:21" x14ac:dyDescent="0.25">
      <c r="A302" s="10"/>
      <c r="B302" s="15"/>
      <c r="G302" s="3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</row>
    <row r="303" spans="1:21" x14ac:dyDescent="0.25">
      <c r="A303" s="10"/>
      <c r="B303" s="15"/>
      <c r="G303" s="3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</row>
    <row r="304" spans="1:21" x14ac:dyDescent="0.25">
      <c r="A304" s="10"/>
      <c r="B304" s="15"/>
      <c r="G304" s="3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</row>
    <row r="305" spans="1:21" x14ac:dyDescent="0.25">
      <c r="A305" s="10"/>
      <c r="B305" s="15"/>
      <c r="G305" s="3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</row>
    <row r="306" spans="1:21" x14ac:dyDescent="0.25">
      <c r="A306" s="10"/>
      <c r="B306" s="15"/>
      <c r="G306" s="3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</row>
    <row r="307" spans="1:21" x14ac:dyDescent="0.25">
      <c r="A307" s="10"/>
      <c r="B307" s="15"/>
      <c r="G307" s="3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</row>
    <row r="308" spans="1:21" x14ac:dyDescent="0.25">
      <c r="A308" s="10"/>
      <c r="B308" s="15"/>
      <c r="G308" s="3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</row>
    <row r="309" spans="1:21" x14ac:dyDescent="0.25">
      <c r="A309" s="10"/>
      <c r="B309" s="15"/>
      <c r="G309" s="3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</row>
    <row r="310" spans="1:21" x14ac:dyDescent="0.25">
      <c r="A310" s="10"/>
      <c r="B310" s="15"/>
      <c r="G310" s="3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</row>
    <row r="311" spans="1:21" x14ac:dyDescent="0.25">
      <c r="A311" s="10"/>
      <c r="B311" s="15"/>
      <c r="G311" s="3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</row>
    <row r="312" spans="1:21" x14ac:dyDescent="0.25">
      <c r="A312" s="10"/>
      <c r="B312" s="15"/>
      <c r="G312" s="3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</row>
    <row r="313" spans="1:21" x14ac:dyDescent="0.25">
      <c r="A313" s="10"/>
      <c r="B313" s="15"/>
      <c r="G313" s="3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</row>
    <row r="314" spans="1:21" x14ac:dyDescent="0.25">
      <c r="A314" s="10"/>
      <c r="B314" s="15"/>
      <c r="G314" s="3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</row>
    <row r="315" spans="1:21" x14ac:dyDescent="0.25">
      <c r="A315" s="10"/>
      <c r="B315" s="15"/>
      <c r="G315" s="3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</row>
    <row r="316" spans="1:21" x14ac:dyDescent="0.25">
      <c r="A316" s="10"/>
      <c r="B316" s="15"/>
      <c r="G316" s="3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</row>
    <row r="317" spans="1:21" x14ac:dyDescent="0.25">
      <c r="A317" s="10"/>
      <c r="B317" s="15"/>
      <c r="G317" s="3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</row>
    <row r="318" spans="1:21" x14ac:dyDescent="0.25">
      <c r="A318" s="10"/>
      <c r="B318" s="15"/>
      <c r="G318" s="3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</row>
    <row r="319" spans="1:21" x14ac:dyDescent="0.25">
      <c r="A319" s="10"/>
      <c r="B319" s="15"/>
      <c r="G319" s="3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</row>
    <row r="320" spans="1:21" x14ac:dyDescent="0.25">
      <c r="A320" s="10"/>
      <c r="B320" s="15"/>
      <c r="G320" s="3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</row>
    <row r="321" spans="1:21" x14ac:dyDescent="0.25">
      <c r="A321" s="10"/>
      <c r="B321" s="15"/>
      <c r="G321" s="3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</row>
    <row r="322" spans="1:21" x14ac:dyDescent="0.25">
      <c r="A322" s="10"/>
      <c r="B322" s="15"/>
      <c r="G322" s="3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</row>
    <row r="323" spans="1:21" x14ac:dyDescent="0.25">
      <c r="A323" s="10"/>
      <c r="B323" s="15"/>
      <c r="G323" s="3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</row>
    <row r="324" spans="1:21" x14ac:dyDescent="0.25">
      <c r="A324" s="10"/>
      <c r="B324" s="15"/>
      <c r="G324" s="3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</row>
    <row r="325" spans="1:21" x14ac:dyDescent="0.25">
      <c r="A325" s="10"/>
      <c r="B325" s="15"/>
      <c r="G325" s="3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</row>
    <row r="326" spans="1:21" x14ac:dyDescent="0.25">
      <c r="A326" s="10"/>
      <c r="B326" s="15"/>
      <c r="G326" s="3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</row>
    <row r="327" spans="1:21" x14ac:dyDescent="0.25">
      <c r="A327" s="10"/>
      <c r="B327" s="15"/>
      <c r="G327" s="3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</row>
    <row r="328" spans="1:21" x14ac:dyDescent="0.25">
      <c r="A328" s="10"/>
      <c r="B328" s="15"/>
      <c r="G328" s="3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</row>
    <row r="329" spans="1:21" x14ac:dyDescent="0.25">
      <c r="A329" s="10"/>
      <c r="B329" s="15"/>
      <c r="G329" s="3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</row>
    <row r="330" spans="1:21" x14ac:dyDescent="0.25">
      <c r="A330" s="10"/>
      <c r="B330" s="15"/>
      <c r="G330" s="3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</row>
    <row r="331" spans="1:21" x14ac:dyDescent="0.25">
      <c r="A331" s="10"/>
      <c r="B331" s="15"/>
      <c r="G331" s="3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</row>
    <row r="332" spans="1:21" x14ac:dyDescent="0.25">
      <c r="A332" s="10"/>
      <c r="B332" s="15"/>
      <c r="G332" s="3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</row>
    <row r="333" spans="1:21" x14ac:dyDescent="0.25">
      <c r="A333" s="10"/>
      <c r="B333" s="15"/>
      <c r="G333" s="3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</row>
    <row r="334" spans="1:21" x14ac:dyDescent="0.25">
      <c r="A334" s="10"/>
      <c r="B334" s="15"/>
      <c r="G334" s="3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</row>
    <row r="335" spans="1:21" x14ac:dyDescent="0.25">
      <c r="A335" s="10"/>
      <c r="B335" s="15"/>
      <c r="G335" s="3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</row>
    <row r="336" spans="1:21" x14ac:dyDescent="0.25">
      <c r="A336" s="10"/>
      <c r="B336" s="15"/>
      <c r="G336" s="3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</row>
    <row r="337" spans="1:21" x14ac:dyDescent="0.25">
      <c r="A337" s="10"/>
      <c r="B337" s="15"/>
      <c r="G337" s="3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</row>
    <row r="338" spans="1:21" x14ac:dyDescent="0.25">
      <c r="A338" s="10"/>
      <c r="B338" s="15"/>
      <c r="G338" s="3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</row>
    <row r="339" spans="1:21" x14ac:dyDescent="0.25">
      <c r="A339" s="10"/>
      <c r="B339" s="15"/>
      <c r="G339" s="3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</row>
    <row r="340" spans="1:21" x14ac:dyDescent="0.25">
      <c r="A340" s="10"/>
      <c r="B340" s="15"/>
      <c r="G340" s="3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</row>
    <row r="341" spans="1:21" x14ac:dyDescent="0.25">
      <c r="A341" s="10"/>
      <c r="B341" s="15"/>
      <c r="G341" s="3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</row>
    <row r="342" spans="1:21" x14ac:dyDescent="0.25">
      <c r="A342" s="10"/>
      <c r="B342" s="15"/>
      <c r="G342" s="3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</row>
    <row r="343" spans="1:21" x14ac:dyDescent="0.25">
      <c r="A343" s="10"/>
      <c r="B343" s="15"/>
      <c r="G343" s="3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</row>
    <row r="344" spans="1:21" x14ac:dyDescent="0.25">
      <c r="A344" s="10"/>
      <c r="B344" s="15"/>
      <c r="G344" s="3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</row>
    <row r="345" spans="1:21" x14ac:dyDescent="0.25">
      <c r="A345" s="10"/>
      <c r="B345" s="15"/>
      <c r="G345" s="3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</row>
    <row r="346" spans="1:21" x14ac:dyDescent="0.25">
      <c r="A346" s="10"/>
      <c r="B346" s="15"/>
      <c r="G346" s="3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</row>
    <row r="347" spans="1:21" x14ac:dyDescent="0.25">
      <c r="A347" s="10"/>
      <c r="B347" s="15"/>
      <c r="G347" s="3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</row>
    <row r="348" spans="1:21" x14ac:dyDescent="0.25">
      <c r="A348" s="10"/>
      <c r="B348" s="15"/>
      <c r="G348" s="3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</row>
    <row r="349" spans="1:21" x14ac:dyDescent="0.25">
      <c r="A349" s="10"/>
      <c r="B349" s="15"/>
      <c r="G349" s="3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</row>
    <row r="350" spans="1:21" x14ac:dyDescent="0.25">
      <c r="A350" s="10"/>
      <c r="B350" s="15"/>
      <c r="G350" s="3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</row>
    <row r="351" spans="1:21" x14ac:dyDescent="0.25">
      <c r="A351" s="10"/>
      <c r="B351" s="15"/>
      <c r="G351" s="3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</row>
    <row r="352" spans="1:21" x14ac:dyDescent="0.25">
      <c r="A352" s="10"/>
      <c r="B352" s="15"/>
      <c r="G352" s="3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</row>
    <row r="353" spans="1:21" x14ac:dyDescent="0.25">
      <c r="A353" s="10"/>
      <c r="B353" s="15"/>
      <c r="G353" s="3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</row>
    <row r="354" spans="1:21" x14ac:dyDescent="0.25">
      <c r="A354" s="10"/>
      <c r="B354" s="15"/>
      <c r="G354" s="3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</row>
    <row r="355" spans="1:21" x14ac:dyDescent="0.25">
      <c r="A355" s="10"/>
      <c r="B355" s="15"/>
      <c r="G355" s="3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</row>
    <row r="356" spans="1:21" x14ac:dyDescent="0.25">
      <c r="A356" s="10"/>
      <c r="B356" s="15"/>
      <c r="G356" s="3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</row>
    <row r="357" spans="1:21" x14ac:dyDescent="0.25">
      <c r="A357" s="10"/>
      <c r="B357" s="15"/>
      <c r="G357" s="3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</row>
    <row r="358" spans="1:21" x14ac:dyDescent="0.25">
      <c r="A358" s="10"/>
      <c r="B358" s="15"/>
      <c r="G358" s="3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</row>
    <row r="359" spans="1:21" x14ac:dyDescent="0.25">
      <c r="A359" s="10"/>
      <c r="B359" s="15"/>
      <c r="G359" s="3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</row>
    <row r="360" spans="1:21" x14ac:dyDescent="0.25">
      <c r="A360" s="10"/>
      <c r="B360" s="15"/>
      <c r="G360" s="3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</row>
    <row r="361" spans="1:21" x14ac:dyDescent="0.25">
      <c r="A361" s="10"/>
      <c r="B361" s="15"/>
      <c r="G361" s="3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</row>
    <row r="362" spans="1:21" x14ac:dyDescent="0.25">
      <c r="A362" s="10"/>
      <c r="B362" s="15"/>
      <c r="G362" s="3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</row>
    <row r="363" spans="1:21" x14ac:dyDescent="0.25">
      <c r="A363" s="10"/>
      <c r="B363" s="15"/>
      <c r="G363" s="3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</row>
    <row r="364" spans="1:21" x14ac:dyDescent="0.25">
      <c r="A364" s="10"/>
      <c r="B364" s="15"/>
      <c r="G364" s="3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</row>
    <row r="365" spans="1:21" x14ac:dyDescent="0.25">
      <c r="A365" s="10"/>
      <c r="B365" s="15"/>
      <c r="G365" s="3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</row>
    <row r="366" spans="1:21" x14ac:dyDescent="0.25">
      <c r="A366" s="10"/>
      <c r="B366" s="15"/>
      <c r="G366" s="3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</row>
    <row r="367" spans="1:21" x14ac:dyDescent="0.25">
      <c r="A367" s="10"/>
      <c r="B367" s="15"/>
      <c r="G367" s="3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</row>
    <row r="368" spans="1:21" x14ac:dyDescent="0.25">
      <c r="A368" s="10"/>
      <c r="B368" s="15"/>
      <c r="G368" s="3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</row>
    <row r="369" spans="1:21" x14ac:dyDescent="0.25">
      <c r="A369" s="10"/>
      <c r="B369" s="15"/>
      <c r="G369" s="3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</row>
    <row r="370" spans="1:21" x14ac:dyDescent="0.25">
      <c r="A370" s="10"/>
      <c r="B370" s="15"/>
      <c r="G370" s="3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</row>
    <row r="371" spans="1:21" x14ac:dyDescent="0.25">
      <c r="A371" s="10"/>
      <c r="B371" s="15"/>
      <c r="G371" s="3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</row>
    <row r="372" spans="1:21" x14ac:dyDescent="0.25">
      <c r="A372" s="10"/>
      <c r="B372" s="15"/>
      <c r="G372" s="3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</row>
    <row r="373" spans="1:21" x14ac:dyDescent="0.25">
      <c r="A373" s="10"/>
      <c r="B373" s="15"/>
      <c r="G373" s="3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</row>
    <row r="374" spans="1:21" x14ac:dyDescent="0.25">
      <c r="A374" s="10"/>
      <c r="B374" s="15"/>
      <c r="G374" s="3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</row>
    <row r="375" spans="1:21" x14ac:dyDescent="0.25">
      <c r="A375" s="10"/>
      <c r="B375" s="15"/>
      <c r="G375" s="3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</row>
    <row r="376" spans="1:21" x14ac:dyDescent="0.25">
      <c r="A376" s="10"/>
      <c r="B376" s="15"/>
      <c r="G376" s="3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</row>
    <row r="377" spans="1:21" x14ac:dyDescent="0.25">
      <c r="A377" s="10"/>
      <c r="B377" s="15"/>
      <c r="G377" s="3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</row>
    <row r="378" spans="1:21" x14ac:dyDescent="0.25">
      <c r="A378" s="10"/>
      <c r="B378" s="15"/>
      <c r="G378" s="3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</row>
    <row r="379" spans="1:21" x14ac:dyDescent="0.25">
      <c r="A379" s="10"/>
      <c r="B379" s="15"/>
      <c r="G379" s="3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</row>
    <row r="380" spans="1:21" x14ac:dyDescent="0.25">
      <c r="A380" s="10"/>
      <c r="B380" s="15"/>
      <c r="G380" s="3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</row>
    <row r="381" spans="1:21" x14ac:dyDescent="0.25">
      <c r="A381" s="10"/>
      <c r="B381" s="15"/>
      <c r="G381" s="3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</row>
    <row r="382" spans="1:21" x14ac:dyDescent="0.25">
      <c r="A382" s="10"/>
      <c r="B382" s="15"/>
      <c r="G382" s="3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</row>
    <row r="383" spans="1:21" x14ac:dyDescent="0.25">
      <c r="A383" s="10"/>
      <c r="B383" s="15"/>
      <c r="G383" s="3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</row>
    <row r="384" spans="1:21" x14ac:dyDescent="0.25">
      <c r="A384" s="10"/>
      <c r="B384" s="15"/>
      <c r="G384" s="3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</row>
    <row r="385" spans="1:21" x14ac:dyDescent="0.25">
      <c r="A385" s="10"/>
      <c r="B385" s="15"/>
      <c r="G385" s="3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</row>
    <row r="386" spans="1:21" x14ac:dyDescent="0.25">
      <c r="A386" s="10"/>
      <c r="B386" s="15"/>
      <c r="G386" s="3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</row>
    <row r="387" spans="1:21" x14ac:dyDescent="0.25">
      <c r="A387" s="10"/>
      <c r="B387" s="15"/>
      <c r="G387" s="3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</row>
    <row r="388" spans="1:21" x14ac:dyDescent="0.25">
      <c r="A388" s="10"/>
      <c r="B388" s="15"/>
      <c r="G388" s="3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</row>
    <row r="389" spans="1:21" x14ac:dyDescent="0.25">
      <c r="A389" s="10"/>
      <c r="B389" s="15"/>
      <c r="G389" s="3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</row>
    <row r="390" spans="1:21" x14ac:dyDescent="0.25">
      <c r="A390" s="10"/>
      <c r="B390" s="15"/>
      <c r="G390" s="3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</row>
    <row r="391" spans="1:21" x14ac:dyDescent="0.25">
      <c r="A391" s="10"/>
      <c r="B391" s="15"/>
      <c r="G391" s="3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</row>
    <row r="392" spans="1:21" x14ac:dyDescent="0.25">
      <c r="A392" s="10"/>
      <c r="B392" s="15"/>
      <c r="G392" s="3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</row>
    <row r="393" spans="1:21" x14ac:dyDescent="0.25">
      <c r="A393" s="10"/>
      <c r="B393" s="15"/>
      <c r="G393" s="3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</row>
    <row r="394" spans="1:21" x14ac:dyDescent="0.25">
      <c r="A394" s="10"/>
      <c r="B394" s="15"/>
      <c r="G394" s="3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</row>
    <row r="395" spans="1:21" x14ac:dyDescent="0.25">
      <c r="A395" s="10"/>
      <c r="B395" s="15"/>
      <c r="G395" s="3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</row>
    <row r="396" spans="1:21" x14ac:dyDescent="0.25">
      <c r="A396" s="10"/>
      <c r="B396" s="15"/>
      <c r="G396" s="3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</row>
    <row r="397" spans="1:21" x14ac:dyDescent="0.25">
      <c r="A397" s="10"/>
      <c r="B397" s="15"/>
      <c r="G397" s="3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</row>
    <row r="398" spans="1:21" x14ac:dyDescent="0.25">
      <c r="A398" s="10"/>
      <c r="B398" s="15"/>
      <c r="G398" s="3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</row>
    <row r="399" spans="1:21" x14ac:dyDescent="0.25">
      <c r="A399" s="10"/>
      <c r="B399" s="15"/>
      <c r="G399" s="3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</row>
    <row r="400" spans="1:21" x14ac:dyDescent="0.25">
      <c r="A400" s="10"/>
      <c r="B400" s="15"/>
      <c r="G400" s="3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</row>
    <row r="401" spans="1:21" x14ac:dyDescent="0.25">
      <c r="A401" s="10"/>
      <c r="B401" s="15"/>
      <c r="G401" s="3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</row>
    <row r="402" spans="1:21" x14ac:dyDescent="0.25">
      <c r="A402" s="10"/>
      <c r="B402" s="15"/>
      <c r="G402" s="3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</row>
    <row r="403" spans="1:21" x14ac:dyDescent="0.25">
      <c r="A403" s="10"/>
      <c r="B403" s="15"/>
      <c r="G403" s="3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</row>
    <row r="404" spans="1:21" x14ac:dyDescent="0.25">
      <c r="A404" s="10"/>
      <c r="B404" s="15"/>
      <c r="G404" s="3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</row>
    <row r="405" spans="1:21" x14ac:dyDescent="0.25">
      <c r="A405" s="10"/>
      <c r="B405" s="15"/>
      <c r="G405" s="3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</row>
    <row r="406" spans="1:21" x14ac:dyDescent="0.25">
      <c r="A406" s="10"/>
      <c r="B406" s="15"/>
      <c r="G406" s="3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</row>
    <row r="407" spans="1:21" x14ac:dyDescent="0.25">
      <c r="A407" s="10"/>
      <c r="B407" s="15"/>
      <c r="G407" s="3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</row>
    <row r="408" spans="1:21" x14ac:dyDescent="0.25">
      <c r="A408" s="10"/>
      <c r="B408" s="15"/>
      <c r="G408" s="3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</row>
    <row r="409" spans="1:21" x14ac:dyDescent="0.25">
      <c r="A409" s="10"/>
      <c r="B409" s="15"/>
      <c r="G409" s="3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</row>
    <row r="410" spans="1:21" x14ac:dyDescent="0.25">
      <c r="A410" s="10"/>
      <c r="B410" s="15"/>
      <c r="G410" s="3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</row>
    <row r="411" spans="1:21" x14ac:dyDescent="0.25">
      <c r="A411" s="10"/>
      <c r="B411" s="15"/>
      <c r="G411" s="3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</row>
    <row r="412" spans="1:21" x14ac:dyDescent="0.25">
      <c r="A412" s="10"/>
      <c r="B412" s="15"/>
      <c r="G412" s="3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</row>
    <row r="413" spans="1:21" x14ac:dyDescent="0.25">
      <c r="A413" s="10"/>
      <c r="B413" s="15"/>
      <c r="G413" s="3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</row>
    <row r="414" spans="1:21" x14ac:dyDescent="0.25">
      <c r="A414" s="10"/>
      <c r="B414" s="15"/>
      <c r="G414" s="3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</row>
    <row r="415" spans="1:21" x14ac:dyDescent="0.25">
      <c r="A415" s="10"/>
      <c r="B415" s="15"/>
      <c r="G415" s="3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</row>
    <row r="416" spans="1:21" x14ac:dyDescent="0.25">
      <c r="A416" s="10"/>
      <c r="B416" s="15"/>
      <c r="G416" s="3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</row>
    <row r="417" spans="1:21" x14ac:dyDescent="0.25">
      <c r="A417" s="10"/>
      <c r="B417" s="15"/>
      <c r="G417" s="3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</row>
    <row r="418" spans="1:21" x14ac:dyDescent="0.25">
      <c r="A418" s="10"/>
      <c r="B418" s="15"/>
      <c r="G418" s="3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</row>
    <row r="419" spans="1:21" x14ac:dyDescent="0.25">
      <c r="A419" s="10"/>
      <c r="B419" s="15"/>
      <c r="G419" s="3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</row>
    <row r="420" spans="1:21" x14ac:dyDescent="0.25">
      <c r="A420" s="10"/>
      <c r="B420" s="15"/>
      <c r="G420" s="3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</row>
    <row r="421" spans="1:21" x14ac:dyDescent="0.25">
      <c r="A421" s="10"/>
      <c r="B421" s="15"/>
      <c r="G421" s="3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</row>
    <row r="422" spans="1:21" x14ac:dyDescent="0.25">
      <c r="A422" s="10"/>
      <c r="B422" s="15"/>
      <c r="G422" s="3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</row>
    <row r="423" spans="1:21" x14ac:dyDescent="0.25">
      <c r="A423" s="10"/>
      <c r="B423" s="15"/>
      <c r="G423" s="3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</row>
    <row r="424" spans="1:21" x14ac:dyDescent="0.25">
      <c r="A424" s="10"/>
      <c r="B424" s="15"/>
      <c r="G424" s="3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</row>
    <row r="425" spans="1:21" x14ac:dyDescent="0.25">
      <c r="A425" s="10"/>
      <c r="B425" s="15"/>
      <c r="G425" s="3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</row>
    <row r="426" spans="1:21" x14ac:dyDescent="0.25">
      <c r="A426" s="10"/>
      <c r="B426" s="15"/>
      <c r="G426" s="3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</row>
    <row r="427" spans="1:21" x14ac:dyDescent="0.25">
      <c r="A427" s="10"/>
      <c r="B427" s="15"/>
      <c r="G427" s="3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</row>
    <row r="428" spans="1:21" x14ac:dyDescent="0.25">
      <c r="A428" s="10"/>
      <c r="B428" s="15"/>
      <c r="G428" s="3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</row>
    <row r="429" spans="1:21" x14ac:dyDescent="0.25">
      <c r="A429" s="10"/>
      <c r="B429" s="15"/>
      <c r="G429" s="3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</row>
    <row r="430" spans="1:21" x14ac:dyDescent="0.25">
      <c r="A430" s="10"/>
      <c r="B430" s="15"/>
      <c r="G430" s="3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</row>
    <row r="431" spans="1:21" x14ac:dyDescent="0.25">
      <c r="A431" s="10"/>
      <c r="B431" s="15"/>
      <c r="G431" s="3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</row>
    <row r="432" spans="1:21" x14ac:dyDescent="0.25">
      <c r="A432" s="10"/>
      <c r="B432" s="15"/>
      <c r="G432" s="3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</row>
    <row r="433" spans="1:21" x14ac:dyDescent="0.25">
      <c r="A433" s="10"/>
      <c r="B433" s="15"/>
      <c r="G433" s="3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</row>
    <row r="434" spans="1:21" x14ac:dyDescent="0.25">
      <c r="A434" s="10"/>
      <c r="B434" s="15"/>
      <c r="G434" s="3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</row>
    <row r="435" spans="1:21" x14ac:dyDescent="0.25">
      <c r="A435" s="10"/>
      <c r="B435" s="15"/>
      <c r="G435" s="3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</row>
    <row r="436" spans="1:21" x14ac:dyDescent="0.25">
      <c r="A436" s="10"/>
      <c r="B436" s="15"/>
      <c r="G436" s="3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</row>
    <row r="437" spans="1:21" x14ac:dyDescent="0.25">
      <c r="A437" s="10"/>
      <c r="B437" s="15"/>
      <c r="G437" s="3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</row>
    <row r="438" spans="1:21" x14ac:dyDescent="0.25">
      <c r="A438" s="10"/>
      <c r="B438" s="15"/>
      <c r="G438" s="3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</row>
    <row r="439" spans="1:21" x14ac:dyDescent="0.25">
      <c r="A439" s="10"/>
      <c r="B439" s="15"/>
      <c r="G439" s="3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</row>
    <row r="440" spans="1:21" x14ac:dyDescent="0.25">
      <c r="A440" s="10"/>
      <c r="B440" s="15"/>
      <c r="G440" s="3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</row>
    <row r="441" spans="1:21" x14ac:dyDescent="0.25">
      <c r="A441" s="10"/>
      <c r="B441" s="15"/>
      <c r="G441" s="3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</row>
    <row r="442" spans="1:21" x14ac:dyDescent="0.25">
      <c r="A442" s="10"/>
      <c r="B442" s="15"/>
      <c r="G442" s="3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</row>
    <row r="443" spans="1:21" x14ac:dyDescent="0.25">
      <c r="A443" s="10"/>
      <c r="B443" s="15"/>
      <c r="G443" s="3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</row>
    <row r="444" spans="1:21" x14ac:dyDescent="0.25">
      <c r="A444" s="10"/>
      <c r="B444" s="15"/>
      <c r="G444" s="3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</row>
    <row r="445" spans="1:21" x14ac:dyDescent="0.25">
      <c r="A445" s="10"/>
      <c r="B445" s="15"/>
      <c r="G445" s="3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</row>
    <row r="446" spans="1:21" x14ac:dyDescent="0.25">
      <c r="A446" s="10"/>
      <c r="B446" s="15"/>
      <c r="G446" s="3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</row>
    <row r="447" spans="1:21" x14ac:dyDescent="0.25">
      <c r="A447" s="10"/>
      <c r="B447" s="15"/>
      <c r="G447" s="3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</row>
    <row r="448" spans="1:21" x14ac:dyDescent="0.25">
      <c r="A448" s="10"/>
      <c r="B448" s="15"/>
      <c r="G448" s="3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</row>
    <row r="449" spans="1:21" x14ac:dyDescent="0.25">
      <c r="A449" s="10"/>
      <c r="B449" s="15"/>
      <c r="G449" s="3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</row>
    <row r="450" spans="1:21" x14ac:dyDescent="0.25">
      <c r="A450" s="10"/>
      <c r="B450" s="15"/>
      <c r="G450" s="3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</row>
    <row r="451" spans="1:21" x14ac:dyDescent="0.25">
      <c r="A451" s="10"/>
      <c r="B451" s="15"/>
      <c r="G451" s="3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</row>
    <row r="452" spans="1:21" x14ac:dyDescent="0.25">
      <c r="A452" s="10"/>
      <c r="B452" s="15"/>
      <c r="G452" s="3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</row>
    <row r="453" spans="1:21" x14ac:dyDescent="0.25">
      <c r="A453" s="10"/>
      <c r="B453" s="15"/>
      <c r="G453" s="3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</row>
    <row r="454" spans="1:21" x14ac:dyDescent="0.25">
      <c r="A454" s="10"/>
      <c r="B454" s="15"/>
      <c r="G454" s="3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</row>
    <row r="455" spans="1:21" x14ac:dyDescent="0.25">
      <c r="A455" s="10"/>
      <c r="B455" s="15"/>
      <c r="G455" s="3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</row>
    <row r="456" spans="1:21" x14ac:dyDescent="0.25">
      <c r="A456" s="10"/>
      <c r="B456" s="15"/>
      <c r="G456" s="3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</row>
    <row r="457" spans="1:21" x14ac:dyDescent="0.25">
      <c r="A457" s="10"/>
      <c r="B457" s="15"/>
      <c r="G457" s="3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</row>
    <row r="458" spans="1:21" x14ac:dyDescent="0.25">
      <c r="A458" s="10"/>
      <c r="B458" s="15"/>
      <c r="G458" s="3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</row>
    <row r="459" spans="1:21" x14ac:dyDescent="0.25">
      <c r="A459" s="10"/>
      <c r="B459" s="15"/>
      <c r="G459" s="3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</row>
    <row r="460" spans="1:21" x14ac:dyDescent="0.25">
      <c r="A460" s="10"/>
      <c r="B460" s="15"/>
      <c r="G460" s="3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</row>
    <row r="461" spans="1:21" x14ac:dyDescent="0.25">
      <c r="A461" s="10"/>
      <c r="B461" s="15"/>
      <c r="G461" s="3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</row>
    <row r="462" spans="1:21" x14ac:dyDescent="0.25">
      <c r="A462" s="10"/>
      <c r="B462" s="15"/>
      <c r="G462" s="3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</row>
    <row r="463" spans="1:21" x14ac:dyDescent="0.25">
      <c r="A463" s="10"/>
      <c r="B463" s="15"/>
      <c r="G463" s="3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</row>
    <row r="464" spans="1:21" x14ac:dyDescent="0.25">
      <c r="A464" s="10"/>
      <c r="B464" s="15"/>
      <c r="G464" s="3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</row>
    <row r="465" spans="1:21" x14ac:dyDescent="0.25">
      <c r="A465" s="10"/>
      <c r="B465" s="15"/>
      <c r="G465" s="3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</row>
    <row r="466" spans="1:21" x14ac:dyDescent="0.25">
      <c r="A466" s="10"/>
      <c r="B466" s="15"/>
      <c r="G466" s="3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</row>
    <row r="467" spans="1:21" x14ac:dyDescent="0.25">
      <c r="A467" s="10"/>
      <c r="B467" s="15"/>
      <c r="G467" s="3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</row>
    <row r="468" spans="1:21" x14ac:dyDescent="0.25">
      <c r="A468" s="10"/>
      <c r="B468" s="15"/>
      <c r="G468" s="3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</row>
    <row r="469" spans="1:21" x14ac:dyDescent="0.25">
      <c r="A469" s="10"/>
      <c r="B469" s="15"/>
      <c r="G469" s="3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</row>
    <row r="470" spans="1:21" x14ac:dyDescent="0.25">
      <c r="A470" s="10"/>
      <c r="B470" s="15"/>
      <c r="G470" s="3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</row>
    <row r="471" spans="1:21" x14ac:dyDescent="0.25">
      <c r="A471" s="10"/>
      <c r="B471" s="15"/>
      <c r="G471" s="3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</row>
    <row r="472" spans="1:21" x14ac:dyDescent="0.25">
      <c r="A472" s="10"/>
      <c r="B472" s="15"/>
      <c r="G472" s="3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</row>
    <row r="473" spans="1:21" x14ac:dyDescent="0.25">
      <c r="A473" s="10"/>
      <c r="B473" s="15"/>
      <c r="G473" s="3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</row>
    <row r="474" spans="1:21" x14ac:dyDescent="0.25">
      <c r="A474" s="10"/>
      <c r="B474" s="15"/>
      <c r="G474" s="3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</row>
    <row r="475" spans="1:21" x14ac:dyDescent="0.25">
      <c r="A475" s="10"/>
      <c r="B475" s="15"/>
      <c r="G475" s="3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</row>
    <row r="476" spans="1:21" x14ac:dyDescent="0.25">
      <c r="A476" s="10"/>
      <c r="B476" s="15"/>
      <c r="G476" s="3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</row>
    <row r="477" spans="1:21" x14ac:dyDescent="0.25">
      <c r="A477" s="10"/>
      <c r="B477" s="15"/>
      <c r="G477" s="3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</row>
    <row r="478" spans="1:21" x14ac:dyDescent="0.25">
      <c r="A478" s="10"/>
      <c r="B478" s="15"/>
      <c r="G478" s="3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</row>
    <row r="479" spans="1:21" x14ac:dyDescent="0.25">
      <c r="A479" s="10"/>
      <c r="B479" s="15"/>
      <c r="G479" s="3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</row>
    <row r="480" spans="1:21" x14ac:dyDescent="0.25">
      <c r="A480" s="10"/>
      <c r="B480" s="15"/>
      <c r="G480" s="3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</row>
    <row r="481" spans="1:21" x14ac:dyDescent="0.25">
      <c r="A481" s="10"/>
      <c r="B481" s="15"/>
      <c r="G481" s="3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</row>
    <row r="482" spans="1:21" x14ac:dyDescent="0.25">
      <c r="A482" s="10"/>
      <c r="B482" s="15"/>
      <c r="G482" s="3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</row>
    <row r="483" spans="1:21" x14ac:dyDescent="0.25">
      <c r="A483" s="10"/>
      <c r="B483" s="15"/>
      <c r="G483" s="3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</row>
    <row r="484" spans="1:21" x14ac:dyDescent="0.25">
      <c r="A484" s="10"/>
      <c r="B484" s="15"/>
      <c r="G484" s="3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</row>
    <row r="485" spans="1:21" x14ac:dyDescent="0.25">
      <c r="A485" s="10"/>
      <c r="B485" s="15"/>
      <c r="G485" s="3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</row>
    <row r="486" spans="1:21" x14ac:dyDescent="0.25">
      <c r="A486" s="10"/>
      <c r="B486" s="15"/>
      <c r="G486" s="3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</row>
    <row r="487" spans="1:21" x14ac:dyDescent="0.25">
      <c r="A487" s="10"/>
      <c r="B487" s="15"/>
      <c r="G487" s="3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</row>
    <row r="488" spans="1:21" x14ac:dyDescent="0.25">
      <c r="A488" s="10"/>
      <c r="B488" s="15"/>
      <c r="G488" s="3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</row>
    <row r="489" spans="1:21" x14ac:dyDescent="0.25">
      <c r="A489" s="10"/>
      <c r="B489" s="15"/>
      <c r="G489" s="3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</row>
    <row r="490" spans="1:21" x14ac:dyDescent="0.25">
      <c r="A490" s="10"/>
      <c r="B490" s="15"/>
      <c r="G490" s="3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</row>
    <row r="491" spans="1:21" x14ac:dyDescent="0.25">
      <c r="A491" s="10"/>
      <c r="B491" s="15"/>
      <c r="G491" s="3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</row>
    <row r="492" spans="1:21" x14ac:dyDescent="0.25">
      <c r="A492" s="10"/>
      <c r="B492" s="15"/>
      <c r="G492" s="3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</row>
    <row r="493" spans="1:21" x14ac:dyDescent="0.25">
      <c r="A493" s="10"/>
      <c r="B493" s="15"/>
      <c r="G493" s="3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</row>
    <row r="494" spans="1:21" x14ac:dyDescent="0.25">
      <c r="A494" s="10"/>
      <c r="B494" s="15"/>
      <c r="G494" s="3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</row>
    <row r="495" spans="1:21" x14ac:dyDescent="0.25">
      <c r="A495" s="10"/>
      <c r="B495" s="15"/>
      <c r="G495" s="3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</row>
    <row r="496" spans="1:21" x14ac:dyDescent="0.25">
      <c r="A496" s="10"/>
      <c r="B496" s="15"/>
      <c r="G496" s="3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</row>
    <row r="497" spans="1:21" x14ac:dyDescent="0.25">
      <c r="A497" s="10"/>
      <c r="B497" s="15"/>
      <c r="G497" s="3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</row>
    <row r="498" spans="1:21" x14ac:dyDescent="0.25">
      <c r="A498" s="10"/>
      <c r="B498" s="15"/>
      <c r="G498" s="3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</row>
    <row r="499" spans="1:21" x14ac:dyDescent="0.25">
      <c r="A499" s="10"/>
      <c r="B499" s="15"/>
      <c r="G499" s="3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</row>
    <row r="500" spans="1:21" x14ac:dyDescent="0.25">
      <c r="A500" s="10"/>
      <c r="B500" s="15"/>
      <c r="G500" s="3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</row>
    <row r="501" spans="1:21" x14ac:dyDescent="0.25">
      <c r="A501" s="10"/>
      <c r="B501" s="15"/>
      <c r="G501" s="3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</row>
    <row r="502" spans="1:21" x14ac:dyDescent="0.25">
      <c r="A502" s="10"/>
      <c r="B502" s="15"/>
      <c r="G502" s="3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</row>
    <row r="503" spans="1:21" x14ac:dyDescent="0.25">
      <c r="A503" s="10"/>
      <c r="B503" s="15"/>
      <c r="G503" s="3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</row>
    <row r="504" spans="1:21" x14ac:dyDescent="0.25">
      <c r="A504" s="10"/>
      <c r="B504" s="15"/>
      <c r="G504" s="3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</row>
    <row r="505" spans="1:21" x14ac:dyDescent="0.25">
      <c r="A505" s="10"/>
      <c r="B505" s="15"/>
      <c r="G505" s="3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</row>
    <row r="506" spans="1:21" x14ac:dyDescent="0.25">
      <c r="A506" s="10"/>
      <c r="B506" s="15"/>
      <c r="G506" s="3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</row>
    <row r="507" spans="1:21" x14ac:dyDescent="0.25">
      <c r="A507" s="10"/>
      <c r="B507" s="15"/>
      <c r="G507" s="3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</row>
    <row r="508" spans="1:21" x14ac:dyDescent="0.25">
      <c r="A508" s="10"/>
      <c r="B508" s="15"/>
      <c r="G508" s="3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</row>
    <row r="509" spans="1:21" x14ac:dyDescent="0.25">
      <c r="A509" s="10"/>
      <c r="B509" s="15"/>
      <c r="G509" s="3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</row>
    <row r="510" spans="1:21" x14ac:dyDescent="0.25">
      <c r="A510" s="10"/>
      <c r="B510" s="15"/>
      <c r="G510" s="3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</row>
    <row r="511" spans="1:21" x14ac:dyDescent="0.25">
      <c r="A511" s="10"/>
      <c r="B511" s="15"/>
      <c r="G511" s="3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</row>
    <row r="512" spans="1:21" x14ac:dyDescent="0.25">
      <c r="A512" s="10"/>
      <c r="B512" s="15"/>
      <c r="G512" s="3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</row>
    <row r="513" spans="1:21" x14ac:dyDescent="0.25">
      <c r="A513" s="10"/>
      <c r="B513" s="15"/>
      <c r="G513" s="3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</row>
    <row r="514" spans="1:21" x14ac:dyDescent="0.25">
      <c r="A514" s="10"/>
      <c r="B514" s="15"/>
      <c r="G514" s="3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</row>
    <row r="515" spans="1:21" x14ac:dyDescent="0.25">
      <c r="A515" s="10"/>
      <c r="B515" s="15"/>
      <c r="G515" s="3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</row>
    <row r="516" spans="1:21" x14ac:dyDescent="0.25">
      <c r="A516" s="10"/>
      <c r="B516" s="15"/>
      <c r="G516" s="3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</row>
    <row r="517" spans="1:21" x14ac:dyDescent="0.25">
      <c r="A517" s="10"/>
      <c r="B517" s="15"/>
      <c r="G517" s="3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</row>
    <row r="518" spans="1:21" x14ac:dyDescent="0.25">
      <c r="A518" s="10"/>
      <c r="B518" s="15"/>
      <c r="G518" s="3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</row>
    <row r="519" spans="1:21" x14ac:dyDescent="0.25">
      <c r="A519" s="10"/>
      <c r="B519" s="15"/>
      <c r="G519" s="3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</row>
    <row r="520" spans="1:21" x14ac:dyDescent="0.25">
      <c r="A520" s="10"/>
      <c r="B520" s="15"/>
      <c r="G520" s="3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</row>
    <row r="521" spans="1:21" x14ac:dyDescent="0.25">
      <c r="A521" s="10"/>
      <c r="B521" s="15"/>
      <c r="G521" s="3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</row>
    <row r="522" spans="1:21" x14ac:dyDescent="0.25">
      <c r="A522" s="10"/>
      <c r="B522" s="15"/>
      <c r="G522" s="3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</row>
    <row r="523" spans="1:21" x14ac:dyDescent="0.25">
      <c r="A523" s="10"/>
      <c r="B523" s="15"/>
      <c r="G523" s="3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</row>
    <row r="524" spans="1:21" x14ac:dyDescent="0.25">
      <c r="A524" s="10"/>
      <c r="B524" s="15"/>
      <c r="G524" s="3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</row>
    <row r="525" spans="1:21" x14ac:dyDescent="0.25">
      <c r="A525" s="10"/>
      <c r="B525" s="15"/>
      <c r="G525" s="3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</row>
    <row r="526" spans="1:21" x14ac:dyDescent="0.25">
      <c r="A526" s="10"/>
      <c r="B526" s="15"/>
      <c r="G526" s="3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</row>
    <row r="527" spans="1:21" x14ac:dyDescent="0.25">
      <c r="A527" s="10"/>
      <c r="B527" s="15"/>
      <c r="G527" s="3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</row>
    <row r="528" spans="1:21" x14ac:dyDescent="0.25">
      <c r="A528" s="10"/>
      <c r="B528" s="15"/>
      <c r="G528" s="3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</row>
    <row r="529" spans="1:21" x14ac:dyDescent="0.25">
      <c r="A529" s="10"/>
      <c r="B529" s="15"/>
      <c r="G529" s="3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</row>
    <row r="530" spans="1:21" x14ac:dyDescent="0.25">
      <c r="A530" s="10"/>
      <c r="B530" s="15"/>
      <c r="G530" s="3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</row>
    <row r="531" spans="1:21" x14ac:dyDescent="0.25">
      <c r="A531" s="10"/>
      <c r="B531" s="15"/>
      <c r="G531" s="3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</row>
    <row r="532" spans="1:21" x14ac:dyDescent="0.25">
      <c r="A532" s="10"/>
      <c r="B532" s="15"/>
      <c r="G532" s="3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</row>
    <row r="533" spans="1:21" x14ac:dyDescent="0.25">
      <c r="A533" s="10"/>
      <c r="B533" s="15"/>
      <c r="G533" s="3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</row>
    <row r="534" spans="1:21" x14ac:dyDescent="0.25">
      <c r="A534" s="10"/>
      <c r="B534" s="15"/>
      <c r="G534" s="3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</row>
    <row r="535" spans="1:21" x14ac:dyDescent="0.25">
      <c r="A535" s="10"/>
      <c r="B535" s="15"/>
      <c r="G535" s="3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</row>
    <row r="536" spans="1:21" x14ac:dyDescent="0.25">
      <c r="A536" s="10"/>
      <c r="B536" s="15"/>
      <c r="G536" s="3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</row>
    <row r="537" spans="1:21" x14ac:dyDescent="0.25">
      <c r="A537" s="10"/>
      <c r="B537" s="15"/>
      <c r="G537" s="3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</row>
    <row r="538" spans="1:21" x14ac:dyDescent="0.25">
      <c r="A538" s="10"/>
      <c r="B538" s="15"/>
      <c r="G538" s="3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</row>
    <row r="539" spans="1:21" x14ac:dyDescent="0.25">
      <c r="A539" s="10"/>
      <c r="B539" s="15"/>
      <c r="G539" s="3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</row>
    <row r="540" spans="1:21" x14ac:dyDescent="0.25">
      <c r="A540" s="10"/>
      <c r="B540" s="15"/>
      <c r="G540" s="3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</row>
    <row r="541" spans="1:21" x14ac:dyDescent="0.25">
      <c r="A541" s="10"/>
      <c r="B541" s="15"/>
      <c r="G541" s="3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</row>
    <row r="542" spans="1:21" x14ac:dyDescent="0.25">
      <c r="A542" s="10"/>
      <c r="B542" s="15"/>
      <c r="G542" s="3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</row>
    <row r="543" spans="1:21" x14ac:dyDescent="0.25">
      <c r="A543" s="10"/>
      <c r="B543" s="15"/>
      <c r="G543" s="3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</row>
    <row r="544" spans="1:21" x14ac:dyDescent="0.25">
      <c r="A544" s="10"/>
      <c r="B544" s="15"/>
      <c r="G544" s="3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</row>
    <row r="545" spans="1:21" x14ac:dyDescent="0.25">
      <c r="A545" s="10"/>
      <c r="B545" s="15"/>
      <c r="G545" s="3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</row>
    <row r="546" spans="1:21" x14ac:dyDescent="0.25">
      <c r="A546" s="10"/>
      <c r="B546" s="15"/>
      <c r="G546" s="3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</row>
    <row r="547" spans="1:21" x14ac:dyDescent="0.25">
      <c r="A547" s="10"/>
      <c r="B547" s="15"/>
      <c r="G547" s="3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</row>
    <row r="548" spans="1:21" x14ac:dyDescent="0.25">
      <c r="A548" s="10"/>
      <c r="B548" s="15"/>
      <c r="G548" s="3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</row>
    <row r="549" spans="1:21" x14ac:dyDescent="0.25">
      <c r="A549" s="10"/>
      <c r="B549" s="15"/>
      <c r="G549" s="3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</row>
    <row r="550" spans="1:21" x14ac:dyDescent="0.25">
      <c r="A550" s="10"/>
      <c r="B550" s="15"/>
      <c r="G550" s="3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</row>
    <row r="551" spans="1:21" x14ac:dyDescent="0.25">
      <c r="A551" s="10"/>
      <c r="B551" s="15"/>
      <c r="G551" s="3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</row>
    <row r="552" spans="1:21" x14ac:dyDescent="0.25">
      <c r="A552" s="10"/>
      <c r="B552" s="15"/>
      <c r="G552" s="3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</row>
    <row r="553" spans="1:21" x14ac:dyDescent="0.25">
      <c r="A553" s="10"/>
      <c r="B553" s="15"/>
      <c r="G553" s="3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</row>
    <row r="554" spans="1:21" x14ac:dyDescent="0.25">
      <c r="A554" s="10"/>
      <c r="B554" s="15"/>
      <c r="G554" s="3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</row>
    <row r="555" spans="1:21" x14ac:dyDescent="0.25">
      <c r="A555" s="10"/>
      <c r="B555" s="15"/>
      <c r="G555" s="3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</row>
    <row r="556" spans="1:21" x14ac:dyDescent="0.25">
      <c r="A556" s="10"/>
      <c r="B556" s="15"/>
      <c r="G556" s="3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</row>
    <row r="557" spans="1:21" x14ac:dyDescent="0.25">
      <c r="A557" s="10"/>
      <c r="B557" s="15"/>
      <c r="G557" s="3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</row>
    <row r="558" spans="1:21" x14ac:dyDescent="0.25">
      <c r="A558" s="10"/>
      <c r="B558" s="15"/>
      <c r="G558" s="3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</row>
    <row r="559" spans="1:21" x14ac:dyDescent="0.25">
      <c r="A559" s="10"/>
      <c r="B559" s="15"/>
      <c r="G559" s="3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</row>
    <row r="560" spans="1:21" x14ac:dyDescent="0.25">
      <c r="A560" s="10"/>
      <c r="B560" s="15"/>
      <c r="G560" s="3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</row>
    <row r="561" spans="1:21" x14ac:dyDescent="0.25">
      <c r="A561" s="10"/>
      <c r="B561" s="15"/>
      <c r="G561" s="3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</row>
    <row r="562" spans="1:21" x14ac:dyDescent="0.25">
      <c r="A562" s="10"/>
      <c r="B562" s="15"/>
      <c r="G562" s="3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</row>
    <row r="563" spans="1:21" x14ac:dyDescent="0.25">
      <c r="A563" s="10"/>
      <c r="B563" s="15"/>
      <c r="G563" s="3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</row>
    <row r="564" spans="1:21" x14ac:dyDescent="0.25">
      <c r="A564" s="10"/>
      <c r="B564" s="15"/>
      <c r="G564" s="3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</row>
    <row r="565" spans="1:21" x14ac:dyDescent="0.25">
      <c r="A565" s="10"/>
      <c r="B565" s="15"/>
      <c r="G565" s="3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</row>
    <row r="566" spans="1:21" x14ac:dyDescent="0.25">
      <c r="A566" s="10"/>
      <c r="B566" s="15"/>
      <c r="G566" s="3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</row>
    <row r="567" spans="1:21" x14ac:dyDescent="0.25">
      <c r="A567" s="10"/>
      <c r="B567" s="15"/>
      <c r="G567" s="3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</row>
    <row r="568" spans="1:21" x14ac:dyDescent="0.25">
      <c r="A568" s="10"/>
      <c r="B568" s="15"/>
      <c r="G568" s="3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</row>
    <row r="569" spans="1:21" x14ac:dyDescent="0.25">
      <c r="A569" s="10"/>
      <c r="B569" s="15"/>
      <c r="G569" s="3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</row>
    <row r="570" spans="1:21" x14ac:dyDescent="0.25">
      <c r="A570" s="10"/>
      <c r="B570" s="15"/>
      <c r="G570" s="3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</row>
    <row r="571" spans="1:21" x14ac:dyDescent="0.25">
      <c r="A571" s="10"/>
      <c r="B571" s="15"/>
      <c r="G571" s="3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</row>
    <row r="572" spans="1:21" x14ac:dyDescent="0.25">
      <c r="A572" s="10"/>
      <c r="B572" s="15"/>
      <c r="G572" s="3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</row>
    <row r="573" spans="1:21" x14ac:dyDescent="0.25">
      <c r="A573" s="10"/>
      <c r="B573" s="15"/>
      <c r="G573" s="3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</row>
    <row r="574" spans="1:21" x14ac:dyDescent="0.25">
      <c r="A574" s="10"/>
      <c r="B574" s="15"/>
      <c r="G574" s="3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</row>
    <row r="575" spans="1:21" x14ac:dyDescent="0.25">
      <c r="A575" s="10"/>
      <c r="B575" s="15"/>
      <c r="G575" s="3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</row>
    <row r="576" spans="1:21" x14ac:dyDescent="0.25">
      <c r="A576" s="10"/>
      <c r="B576" s="15"/>
      <c r="G576" s="3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</row>
    <row r="577" spans="1:21" x14ac:dyDescent="0.25">
      <c r="A577" s="10"/>
      <c r="B577" s="15"/>
      <c r="G577" s="3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</row>
    <row r="578" spans="1:21" x14ac:dyDescent="0.25">
      <c r="A578" s="10"/>
      <c r="B578" s="15"/>
      <c r="G578" s="3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</row>
    <row r="579" spans="1:21" x14ac:dyDescent="0.25">
      <c r="A579" s="10"/>
      <c r="B579" s="15"/>
      <c r="G579" s="3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</row>
    <row r="580" spans="1:21" x14ac:dyDescent="0.25">
      <c r="A580" s="10"/>
      <c r="B580" s="15"/>
      <c r="G580" s="3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</row>
    <row r="581" spans="1:21" x14ac:dyDescent="0.25">
      <c r="A581" s="10"/>
      <c r="B581" s="15"/>
      <c r="G581" s="3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</row>
    <row r="582" spans="1:21" x14ac:dyDescent="0.25">
      <c r="A582" s="10"/>
      <c r="B582" s="15"/>
      <c r="G582" s="3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</row>
    <row r="583" spans="1:21" x14ac:dyDescent="0.25">
      <c r="A583" s="10"/>
      <c r="B583" s="15"/>
      <c r="G583" s="3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</row>
    <row r="584" spans="1:21" x14ac:dyDescent="0.25">
      <c r="A584" s="10"/>
      <c r="B584" s="15"/>
      <c r="G584" s="3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</row>
    <row r="585" spans="1:21" x14ac:dyDescent="0.25">
      <c r="A585" s="10"/>
      <c r="B585" s="15"/>
      <c r="G585" s="3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</row>
    <row r="586" spans="1:21" x14ac:dyDescent="0.25">
      <c r="A586" s="10"/>
      <c r="B586" s="15"/>
      <c r="G586" s="3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</row>
    <row r="587" spans="1:21" x14ac:dyDescent="0.25">
      <c r="A587" s="10"/>
      <c r="B587" s="15"/>
      <c r="G587" s="3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</row>
    <row r="588" spans="1:21" x14ac:dyDescent="0.25">
      <c r="A588" s="10"/>
      <c r="B588" s="15"/>
      <c r="G588" s="3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</row>
    <row r="589" spans="1:21" x14ac:dyDescent="0.25">
      <c r="A589" s="10"/>
      <c r="B589" s="15"/>
      <c r="G589" s="3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</row>
    <row r="590" spans="1:21" x14ac:dyDescent="0.25">
      <c r="A590" s="10"/>
      <c r="B590" s="15"/>
      <c r="G590" s="3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</row>
    <row r="591" spans="1:21" x14ac:dyDescent="0.25">
      <c r="A591" s="10"/>
      <c r="B591" s="15"/>
      <c r="G591" s="3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</row>
    <row r="592" spans="1:21" x14ac:dyDescent="0.25">
      <c r="A592" s="10"/>
      <c r="B592" s="15"/>
      <c r="G592" s="3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</row>
    <row r="593" spans="1:21" x14ac:dyDescent="0.25">
      <c r="A593" s="10"/>
      <c r="B593" s="15"/>
      <c r="G593" s="3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</row>
    <row r="594" spans="1:21" x14ac:dyDescent="0.25">
      <c r="A594" s="10"/>
      <c r="B594" s="15"/>
      <c r="G594" s="3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</row>
    <row r="595" spans="1:21" x14ac:dyDescent="0.25">
      <c r="A595" s="10"/>
      <c r="B595" s="15"/>
      <c r="G595" s="3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</row>
    <row r="596" spans="1:21" x14ac:dyDescent="0.25">
      <c r="A596" s="10"/>
      <c r="B596" s="15"/>
      <c r="G596" s="3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</row>
    <row r="597" spans="1:21" x14ac:dyDescent="0.25">
      <c r="A597" s="10"/>
      <c r="B597" s="15"/>
      <c r="G597" s="3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</row>
    <row r="598" spans="1:21" x14ac:dyDescent="0.25">
      <c r="A598" s="10"/>
      <c r="B598" s="15"/>
      <c r="G598" s="3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</row>
    <row r="599" spans="1:21" x14ac:dyDescent="0.25">
      <c r="A599" s="10"/>
      <c r="B599" s="15"/>
      <c r="G599" s="3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</row>
    <row r="600" spans="1:21" x14ac:dyDescent="0.25">
      <c r="A600" s="10"/>
      <c r="B600" s="15"/>
      <c r="G600" s="3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</row>
    <row r="601" spans="1:21" x14ac:dyDescent="0.25">
      <c r="A601" s="10"/>
      <c r="B601" s="15"/>
      <c r="G601" s="3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</row>
    <row r="602" spans="1:21" x14ac:dyDescent="0.25">
      <c r="A602" s="10"/>
      <c r="B602" s="15"/>
      <c r="G602" s="3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</row>
    <row r="603" spans="1:21" x14ac:dyDescent="0.25">
      <c r="A603" s="10"/>
      <c r="B603" s="15"/>
      <c r="G603" s="3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</row>
    <row r="604" spans="1:21" x14ac:dyDescent="0.25">
      <c r="A604" s="10"/>
      <c r="B604" s="15"/>
      <c r="G604" s="3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</row>
    <row r="605" spans="1:21" x14ac:dyDescent="0.25">
      <c r="A605" s="10"/>
      <c r="B605" s="15"/>
      <c r="G605" s="3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</row>
    <row r="606" spans="1:21" x14ac:dyDescent="0.25">
      <c r="A606" s="10"/>
      <c r="B606" s="15"/>
      <c r="G606" s="3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</row>
    <row r="607" spans="1:21" x14ac:dyDescent="0.25">
      <c r="A607" s="10"/>
      <c r="B607" s="15"/>
      <c r="G607" s="3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</row>
    <row r="608" spans="1:21" x14ac:dyDescent="0.25">
      <c r="A608" s="10"/>
      <c r="B608" s="15"/>
      <c r="G608" s="3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</row>
    <row r="609" spans="1:21" x14ac:dyDescent="0.25">
      <c r="A609" s="10"/>
      <c r="B609" s="15"/>
      <c r="G609" s="3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</row>
    <row r="610" spans="1:21" x14ac:dyDescent="0.25">
      <c r="A610" s="10"/>
      <c r="B610" s="15"/>
      <c r="G610" s="3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</row>
    <row r="611" spans="1:21" x14ac:dyDescent="0.25">
      <c r="A611" s="10"/>
      <c r="B611" s="15"/>
      <c r="G611" s="3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</row>
    <row r="612" spans="1:21" x14ac:dyDescent="0.25">
      <c r="A612" s="10"/>
      <c r="B612" s="15"/>
      <c r="G612" s="3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</row>
    <row r="613" spans="1:21" x14ac:dyDescent="0.25">
      <c r="A613" s="10"/>
      <c r="B613" s="15"/>
      <c r="G613" s="3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</row>
    <row r="614" spans="1:21" x14ac:dyDescent="0.25">
      <c r="A614" s="10"/>
      <c r="B614" s="15"/>
      <c r="G614" s="3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</row>
    <row r="615" spans="1:21" x14ac:dyDescent="0.25">
      <c r="A615" s="10"/>
      <c r="B615" s="15"/>
      <c r="G615" s="3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</row>
    <row r="616" spans="1:21" x14ac:dyDescent="0.25">
      <c r="A616" s="10"/>
      <c r="B616" s="15"/>
      <c r="G616" s="3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</row>
    <row r="617" spans="1:21" x14ac:dyDescent="0.25">
      <c r="A617" s="10"/>
      <c r="B617" s="15"/>
      <c r="G617" s="3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</row>
    <row r="618" spans="1:21" x14ac:dyDescent="0.25">
      <c r="A618" s="10"/>
      <c r="B618" s="15"/>
      <c r="G618" s="3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</row>
    <row r="619" spans="1:21" x14ac:dyDescent="0.25">
      <c r="A619" s="10"/>
      <c r="B619" s="15"/>
      <c r="G619" s="3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</row>
    <row r="620" spans="1:21" x14ac:dyDescent="0.25">
      <c r="A620" s="10"/>
      <c r="B620" s="15"/>
      <c r="G620" s="3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</row>
    <row r="621" spans="1:21" x14ac:dyDescent="0.25">
      <c r="A621" s="10"/>
      <c r="B621" s="15"/>
      <c r="G621" s="3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</row>
    <row r="622" spans="1:21" x14ac:dyDescent="0.25">
      <c r="A622" s="10"/>
      <c r="B622" s="15"/>
      <c r="G622" s="3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</row>
    <row r="623" spans="1:21" x14ac:dyDescent="0.25">
      <c r="A623" s="10"/>
      <c r="B623" s="15"/>
      <c r="G623" s="3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</row>
    <row r="624" spans="1:21" x14ac:dyDescent="0.25">
      <c r="A624" s="10"/>
      <c r="B624" s="15"/>
      <c r="G624" s="3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</row>
    <row r="625" spans="1:21" x14ac:dyDescent="0.25">
      <c r="A625" s="10"/>
      <c r="B625" s="15"/>
      <c r="G625" s="3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</row>
    <row r="626" spans="1:21" x14ac:dyDescent="0.25">
      <c r="A626" s="10"/>
      <c r="B626" s="15"/>
      <c r="G626" s="3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</row>
    <row r="627" spans="1:21" x14ac:dyDescent="0.25">
      <c r="A627" s="10"/>
      <c r="B627" s="15"/>
      <c r="G627" s="3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</row>
    <row r="628" spans="1:21" x14ac:dyDescent="0.25">
      <c r="A628" s="10"/>
      <c r="B628" s="15"/>
      <c r="G628" s="3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</row>
    <row r="629" spans="1:21" x14ac:dyDescent="0.25">
      <c r="A629" s="10"/>
      <c r="B629" s="15"/>
      <c r="G629" s="3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</row>
    <row r="630" spans="1:21" x14ac:dyDescent="0.25">
      <c r="A630" s="10"/>
      <c r="B630" s="15"/>
      <c r="G630" s="3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</row>
    <row r="631" spans="1:21" x14ac:dyDescent="0.25">
      <c r="A631" s="10"/>
      <c r="B631" s="15"/>
      <c r="G631" s="3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</row>
    <row r="632" spans="1:21" x14ac:dyDescent="0.25">
      <c r="A632" s="10"/>
      <c r="B632" s="15"/>
      <c r="G632" s="3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</row>
    <row r="633" spans="1:21" x14ac:dyDescent="0.25">
      <c r="A633" s="10"/>
      <c r="B633" s="15"/>
      <c r="G633" s="3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</row>
    <row r="634" spans="1:21" x14ac:dyDescent="0.25">
      <c r="A634" s="10"/>
      <c r="B634" s="15"/>
      <c r="G634" s="3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</row>
    <row r="635" spans="1:21" x14ac:dyDescent="0.25">
      <c r="A635" s="10"/>
      <c r="B635" s="15"/>
      <c r="G635" s="3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</row>
    <row r="636" spans="1:21" x14ac:dyDescent="0.25">
      <c r="A636" s="10"/>
      <c r="B636" s="15"/>
      <c r="G636" s="3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</row>
    <row r="637" spans="1:21" x14ac:dyDescent="0.25">
      <c r="A637" s="10"/>
      <c r="B637" s="15"/>
      <c r="G637" s="3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</row>
    <row r="638" spans="1:21" x14ac:dyDescent="0.25">
      <c r="A638" s="10"/>
      <c r="B638" s="15"/>
      <c r="G638" s="3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</row>
    <row r="639" spans="1:21" x14ac:dyDescent="0.25">
      <c r="A639" s="10"/>
      <c r="B639" s="15"/>
      <c r="G639" s="3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</row>
    <row r="640" spans="1:21" x14ac:dyDescent="0.25">
      <c r="A640" s="10"/>
      <c r="B640" s="15"/>
      <c r="G640" s="3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</row>
    <row r="641" spans="1:21" x14ac:dyDescent="0.25">
      <c r="A641" s="10"/>
      <c r="B641" s="15"/>
      <c r="G641" s="3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</row>
    <row r="642" spans="1:21" x14ac:dyDescent="0.25">
      <c r="A642" s="10"/>
      <c r="B642" s="15"/>
      <c r="G642" s="3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</row>
    <row r="643" spans="1:21" x14ac:dyDescent="0.25">
      <c r="A643" s="10"/>
      <c r="B643" s="15"/>
      <c r="G643" s="3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</row>
    <row r="644" spans="1:21" x14ac:dyDescent="0.25">
      <c r="A644" s="10"/>
      <c r="B644" s="15"/>
      <c r="G644" s="3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</row>
    <row r="645" spans="1:21" x14ac:dyDescent="0.25">
      <c r="A645" s="10"/>
      <c r="B645" s="15"/>
      <c r="G645" s="3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</row>
    <row r="646" spans="1:21" x14ac:dyDescent="0.25">
      <c r="A646" s="10"/>
      <c r="B646" s="15"/>
      <c r="G646" s="3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</row>
    <row r="647" spans="1:21" x14ac:dyDescent="0.25">
      <c r="A647" s="10"/>
      <c r="B647" s="15"/>
      <c r="G647" s="3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</row>
    <row r="648" spans="1:21" x14ac:dyDescent="0.25">
      <c r="A648" s="10"/>
      <c r="B648" s="15"/>
      <c r="G648" s="3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</row>
    <row r="649" spans="1:21" x14ac:dyDescent="0.25">
      <c r="A649" s="10"/>
      <c r="B649" s="15"/>
      <c r="G649" s="3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</row>
    <row r="650" spans="1:21" x14ac:dyDescent="0.25">
      <c r="A650" s="10"/>
      <c r="B650" s="15"/>
      <c r="G650" s="3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</row>
    <row r="651" spans="1:21" x14ac:dyDescent="0.25">
      <c r="A651" s="10"/>
      <c r="B651" s="15"/>
      <c r="G651" s="3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</row>
    <row r="652" spans="1:21" x14ac:dyDescent="0.25">
      <c r="A652" s="10"/>
      <c r="B652" s="15"/>
      <c r="G652" s="3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</row>
    <row r="653" spans="1:21" x14ac:dyDescent="0.25">
      <c r="A653" s="10"/>
      <c r="B653" s="15"/>
      <c r="G653" s="3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</row>
    <row r="654" spans="1:21" x14ac:dyDescent="0.25">
      <c r="A654" s="10"/>
      <c r="B654" s="15"/>
      <c r="G654" s="3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</row>
    <row r="655" spans="1:21" x14ac:dyDescent="0.25">
      <c r="A655" s="10"/>
      <c r="B655" s="15"/>
      <c r="G655" s="3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</row>
    <row r="656" spans="1:21" x14ac:dyDescent="0.25">
      <c r="A656" s="10"/>
      <c r="B656" s="15"/>
      <c r="G656" s="3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</row>
    <row r="657" spans="1:21" x14ac:dyDescent="0.25">
      <c r="A657" s="10"/>
      <c r="B657" s="15"/>
      <c r="G657" s="3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</row>
    <row r="658" spans="1:21" x14ac:dyDescent="0.25">
      <c r="A658" s="10"/>
      <c r="B658" s="15"/>
      <c r="G658" s="3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</row>
    <row r="659" spans="1:21" x14ac:dyDescent="0.25">
      <c r="A659" s="10"/>
      <c r="B659" s="15"/>
      <c r="G659" s="3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</row>
    <row r="660" spans="1:21" x14ac:dyDescent="0.25">
      <c r="A660" s="10"/>
      <c r="B660" s="15"/>
      <c r="G660" s="3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</row>
    <row r="661" spans="1:21" x14ac:dyDescent="0.25">
      <c r="A661" s="10"/>
      <c r="B661" s="15"/>
      <c r="G661" s="3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</row>
    <row r="662" spans="1:21" x14ac:dyDescent="0.25">
      <c r="A662" s="10"/>
      <c r="B662" s="15"/>
      <c r="G662" s="3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</row>
    <row r="663" spans="1:21" x14ac:dyDescent="0.25">
      <c r="A663" s="10"/>
      <c r="B663" s="15"/>
      <c r="G663" s="3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</row>
    <row r="664" spans="1:21" x14ac:dyDescent="0.25">
      <c r="A664" s="10"/>
      <c r="B664" s="15"/>
      <c r="G664" s="3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</row>
    <row r="665" spans="1:21" x14ac:dyDescent="0.25">
      <c r="A665" s="10"/>
      <c r="B665" s="15"/>
      <c r="G665" s="3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</row>
    <row r="666" spans="1:21" x14ac:dyDescent="0.25">
      <c r="A666" s="10"/>
      <c r="B666" s="15"/>
      <c r="G666" s="3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</row>
    <row r="667" spans="1:21" x14ac:dyDescent="0.25">
      <c r="A667" s="10"/>
      <c r="B667" s="15"/>
      <c r="G667" s="3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</row>
    <row r="668" spans="1:21" x14ac:dyDescent="0.25">
      <c r="A668" s="10"/>
      <c r="B668" s="15"/>
      <c r="G668" s="3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</row>
    <row r="669" spans="1:21" x14ac:dyDescent="0.25">
      <c r="A669" s="10"/>
      <c r="B669" s="15"/>
      <c r="G669" s="3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</row>
    <row r="670" spans="1:21" x14ac:dyDescent="0.25">
      <c r="A670" s="10"/>
      <c r="B670" s="15"/>
      <c r="G670" s="3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</row>
    <row r="671" spans="1:21" x14ac:dyDescent="0.25">
      <c r="A671" s="10"/>
      <c r="B671" s="15"/>
      <c r="G671" s="3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</row>
    <row r="672" spans="1:21" x14ac:dyDescent="0.25">
      <c r="A672" s="10"/>
      <c r="B672" s="15"/>
      <c r="G672" s="3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</row>
    <row r="673" spans="1:21" x14ac:dyDescent="0.25">
      <c r="A673" s="10"/>
      <c r="B673" s="15"/>
      <c r="G673" s="3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</row>
    <row r="674" spans="1:21" x14ac:dyDescent="0.25">
      <c r="A674" s="10"/>
      <c r="B674" s="15"/>
      <c r="G674" s="3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</row>
    <row r="675" spans="1:21" x14ac:dyDescent="0.25">
      <c r="A675" s="10"/>
      <c r="B675" s="15"/>
      <c r="G675" s="3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</row>
    <row r="676" spans="1:21" x14ac:dyDescent="0.25">
      <c r="A676" s="10"/>
      <c r="B676" s="15"/>
      <c r="G676" s="3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</row>
    <row r="677" spans="1:21" x14ac:dyDescent="0.25">
      <c r="A677" s="10"/>
      <c r="B677" s="15"/>
      <c r="G677" s="3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</row>
    <row r="678" spans="1:21" x14ac:dyDescent="0.25">
      <c r="A678" s="10"/>
      <c r="B678" s="15"/>
      <c r="G678" s="3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</row>
    <row r="679" spans="1:21" x14ac:dyDescent="0.25">
      <c r="A679" s="10"/>
      <c r="B679" s="15"/>
      <c r="G679" s="3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</row>
    <row r="680" spans="1:21" x14ac:dyDescent="0.25">
      <c r="A680" s="10"/>
      <c r="B680" s="15"/>
      <c r="G680" s="3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</row>
    <row r="681" spans="1:21" x14ac:dyDescent="0.25">
      <c r="A681" s="10"/>
      <c r="B681" s="15"/>
      <c r="G681" s="3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</row>
    <row r="682" spans="1:21" x14ac:dyDescent="0.25">
      <c r="A682" s="10"/>
      <c r="B682" s="15"/>
      <c r="G682" s="3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</row>
    <row r="683" spans="1:21" x14ac:dyDescent="0.25">
      <c r="A683" s="10"/>
      <c r="B683" s="15"/>
      <c r="G683" s="3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</row>
    <row r="684" spans="1:21" x14ac:dyDescent="0.25">
      <c r="A684" s="10"/>
      <c r="B684" s="15"/>
      <c r="G684" s="3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</row>
    <row r="685" spans="1:21" x14ac:dyDescent="0.25">
      <c r="A685" s="10"/>
      <c r="B685" s="15"/>
      <c r="G685" s="3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</row>
    <row r="686" spans="1:21" x14ac:dyDescent="0.25">
      <c r="A686" s="10"/>
      <c r="B686" s="15"/>
      <c r="G686" s="3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</row>
    <row r="687" spans="1:21" x14ac:dyDescent="0.25">
      <c r="A687" s="10"/>
      <c r="B687" s="15"/>
      <c r="G687" s="3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</row>
    <row r="688" spans="1:21" x14ac:dyDescent="0.25">
      <c r="A688" s="10"/>
      <c r="B688" s="15"/>
      <c r="G688" s="3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</row>
    <row r="689" spans="1:21" x14ac:dyDescent="0.25">
      <c r="A689" s="10"/>
      <c r="B689" s="15"/>
      <c r="G689" s="3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</row>
    <row r="690" spans="1:21" x14ac:dyDescent="0.25">
      <c r="A690" s="10"/>
      <c r="B690" s="15"/>
      <c r="G690" s="3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</row>
    <row r="691" spans="1:21" x14ac:dyDescent="0.25">
      <c r="A691" s="10"/>
      <c r="B691" s="15"/>
      <c r="G691" s="3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</row>
    <row r="692" spans="1:21" x14ac:dyDescent="0.25">
      <c r="A692" s="10"/>
      <c r="B692" s="15"/>
      <c r="G692" s="3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</row>
    <row r="693" spans="1:21" x14ac:dyDescent="0.25">
      <c r="A693" s="10"/>
      <c r="B693" s="15"/>
      <c r="G693" s="3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</row>
    <row r="694" spans="1:21" x14ac:dyDescent="0.25">
      <c r="A694" s="10"/>
      <c r="B694" s="15"/>
      <c r="G694" s="3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</row>
    <row r="695" spans="1:21" x14ac:dyDescent="0.25">
      <c r="A695" s="10"/>
      <c r="B695" s="15"/>
      <c r="G695" s="3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</row>
    <row r="696" spans="1:21" x14ac:dyDescent="0.25">
      <c r="A696" s="10"/>
      <c r="B696" s="15"/>
      <c r="G696" s="3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</row>
    <row r="697" spans="1:21" x14ac:dyDescent="0.25">
      <c r="A697" s="10"/>
      <c r="B697" s="15"/>
      <c r="G697" s="3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</row>
    <row r="698" spans="1:21" x14ac:dyDescent="0.25">
      <c r="A698" s="10"/>
      <c r="B698" s="15"/>
      <c r="G698" s="3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</row>
    <row r="699" spans="1:21" x14ac:dyDescent="0.25">
      <c r="A699" s="10"/>
      <c r="B699" s="15"/>
      <c r="G699" s="3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</row>
    <row r="700" spans="1:21" x14ac:dyDescent="0.25">
      <c r="A700" s="10"/>
      <c r="B700" s="15"/>
      <c r="G700" s="3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</row>
    <row r="701" spans="1:21" x14ac:dyDescent="0.25">
      <c r="A701" s="10"/>
      <c r="B701" s="15"/>
      <c r="G701" s="3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</row>
    <row r="702" spans="1:21" x14ac:dyDescent="0.25">
      <c r="A702" s="10"/>
      <c r="B702" s="15"/>
      <c r="G702" s="3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</row>
    <row r="703" spans="1:21" x14ac:dyDescent="0.25">
      <c r="A703" s="10"/>
      <c r="B703" s="15"/>
      <c r="G703" s="3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</row>
    <row r="704" spans="1:21" x14ac:dyDescent="0.25">
      <c r="A704" s="10"/>
      <c r="B704" s="15"/>
      <c r="G704" s="3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</row>
    <row r="705" spans="1:21" x14ac:dyDescent="0.25">
      <c r="A705" s="10"/>
      <c r="B705" s="15"/>
      <c r="G705" s="3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</row>
    <row r="706" spans="1:21" x14ac:dyDescent="0.25">
      <c r="A706" s="10"/>
      <c r="B706" s="15"/>
      <c r="G706" s="3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</row>
    <row r="707" spans="1:21" x14ac:dyDescent="0.25">
      <c r="A707" s="10"/>
      <c r="B707" s="15"/>
      <c r="G707" s="3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</row>
    <row r="708" spans="1:21" x14ac:dyDescent="0.25">
      <c r="A708" s="10"/>
      <c r="B708" s="15"/>
      <c r="G708" s="3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</row>
    <row r="709" spans="1:21" x14ac:dyDescent="0.25">
      <c r="A709" s="10"/>
      <c r="B709" s="15"/>
      <c r="G709" s="3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</row>
    <row r="710" spans="1:21" x14ac:dyDescent="0.25">
      <c r="A710" s="10"/>
      <c r="B710" s="15"/>
      <c r="G710" s="3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</row>
    <row r="711" spans="1:21" x14ac:dyDescent="0.25"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</row>
  </sheetData>
  <mergeCells count="10">
    <mergeCell ref="B116:G116"/>
    <mergeCell ref="A117:G117"/>
    <mergeCell ref="A1:G3"/>
    <mergeCell ref="A11:B11"/>
    <mergeCell ref="A9:G9"/>
    <mergeCell ref="A4:G4"/>
    <mergeCell ref="A5:G5"/>
    <mergeCell ref="A6:G6"/>
    <mergeCell ref="A7:G7"/>
    <mergeCell ref="A8:G8"/>
  </mergeCells>
  <hyperlinks>
    <hyperlink ref="A106" r:id="rId1" display="www.comedoreseconomicos.gob.do"/>
    <hyperlink ref="A117" r:id="rId2"/>
  </hyperlinks>
  <printOptions horizontalCentered="1"/>
  <pageMargins left="0.94488188976377963" right="0.23622047244094491" top="0.51181102362204722" bottom="0.27559055118110237" header="0.31496062992125984" footer="0.31496062992125984"/>
  <pageSetup scale="79" orientation="landscape" horizontalDpi="0" verticalDpi="0" r:id="rId3"/>
  <headerFooter>
    <oddFooter>&amp;C&amp;P</oddFooter>
  </headerFooter>
  <rowBreaks count="3" manualBreakCount="3">
    <brk id="41" max="16383" man="1"/>
    <brk id="73" max="16383" man="1"/>
    <brk id="106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FINANC.</vt:lpstr>
      <vt:lpstr>APROBADO</vt:lpstr>
      <vt:lpstr>EJECUCION</vt:lpstr>
      <vt:lpstr>EJECUCION!Títulos_a_imprimir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DELL OPTIPLEX 1</cp:lastModifiedBy>
  <cp:lastPrinted>2024-02-20T17:13:07Z</cp:lastPrinted>
  <dcterms:created xsi:type="dcterms:W3CDTF">2018-08-01T15:16:23Z</dcterms:created>
  <dcterms:modified xsi:type="dcterms:W3CDTF">2024-02-20T17:24:46Z</dcterms:modified>
</cp:coreProperties>
</file>