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2"/>
  </bookViews>
  <sheets>
    <sheet name="Rep. Dom. Capt. Dir 010-2384894" sheetId="1" r:id="rId1"/>
    <sheet name="Colect. Rec. Direc.010-25222901" sheetId="3" r:id="rId2"/>
    <sheet name="Anticipos Finc. 010-252595-1" sheetId="4" r:id="rId3"/>
    <sheet name="Electronica 016-001801-3" sheetId="5" r:id="rId4"/>
    <sheet name="Colector 010-250055-0" sheetId="2" r:id="rId5"/>
    <sheet name="Hoja1" sheetId="6" r:id="rId6"/>
  </sheets>
  <calcPr calcId="152511"/>
</workbook>
</file>

<file path=xl/calcChain.xml><?xml version="1.0" encoding="utf-8"?>
<calcChain xmlns="http://schemas.openxmlformats.org/spreadsheetml/2006/main">
  <c r="G28" i="3" l="1"/>
  <c r="G39" i="2" l="1"/>
  <c r="F42" i="5" l="1"/>
  <c r="G37" i="5"/>
  <c r="G33" i="5"/>
  <c r="G43" i="5" s="1"/>
  <c r="G16" i="5"/>
  <c r="G12" i="5"/>
  <c r="G22" i="5" s="1"/>
  <c r="G28" i="5" s="1"/>
  <c r="G47" i="4" l="1"/>
  <c r="G40" i="4"/>
  <c r="G37" i="4"/>
  <c r="G48" i="4" s="1"/>
  <c r="G29" i="4"/>
  <c r="G23" i="4"/>
  <c r="G17" i="4"/>
  <c r="G13" i="4"/>
  <c r="G25" i="4" s="1"/>
  <c r="G32" i="4" s="1"/>
  <c r="G39" i="3" l="1"/>
  <c r="G33" i="3"/>
  <c r="G17" i="3"/>
  <c r="G12" i="3"/>
  <c r="F19" i="3" l="1"/>
  <c r="G20" i="3" s="1"/>
  <c r="G22" i="3" s="1"/>
  <c r="F41" i="3"/>
  <c r="G42" i="3" s="1"/>
  <c r="G44" i="3" s="1"/>
  <c r="G48" i="1" l="1"/>
  <c r="G43" i="1"/>
  <c r="G38" i="1"/>
  <c r="G50" i="1" s="1"/>
  <c r="G23" i="1"/>
  <c r="G20" i="1"/>
  <c r="G14" i="1"/>
  <c r="G25" i="1" s="1"/>
  <c r="G29" i="1" s="1"/>
  <c r="G33" i="1" s="1"/>
</calcChain>
</file>

<file path=xl/comments1.xml><?xml version="1.0" encoding="utf-8"?>
<comments xmlns="http://schemas.openxmlformats.org/spreadsheetml/2006/main">
  <authors>
    <author>Autor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45" authorId="0" shapeId="0">
      <text>
        <r>
          <rPr>
            <b/>
            <sz val="12"/>
            <color indexed="81"/>
            <rFont val="Tahoma"/>
            <family val="2"/>
          </rPr>
          <t>Del total del transito anterior queda pendiente este valor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Del total del transito anterior se pago este monto</t>
        </r>
      </text>
    </comment>
  </commentList>
</comments>
</file>

<file path=xl/sharedStrings.xml><?xml version="1.0" encoding="utf-8"?>
<sst xmlns="http://schemas.openxmlformats.org/spreadsheetml/2006/main" count="211" uniqueCount="106">
  <si>
    <t>COMEDORES ECONOMICOS DEL ESTADO</t>
  </si>
  <si>
    <t>SANTO DOMINGO, D.N.</t>
  </si>
  <si>
    <t>CONCILIACION DE CUENTA BANCARIA</t>
  </si>
  <si>
    <t>VALOR EN RD$</t>
  </si>
  <si>
    <t xml:space="preserve">BANRESERVAS CUENTA TESORERO 010-238489-4 </t>
  </si>
  <si>
    <t>FECHA</t>
  </si>
  <si>
    <t>Fondo 2079001000</t>
  </si>
  <si>
    <t>31 Agosto 2023</t>
  </si>
  <si>
    <t>Balance en libro del mes anterior Julio/2023……………………………</t>
  </si>
  <si>
    <t>Depósito realizados mes de Agosto/2023……………………………………..</t>
  </si>
  <si>
    <t>Sub-total ------------------------------</t>
  </si>
  <si>
    <t>MAS</t>
  </si>
  <si>
    <t>Transf. recibida de la Cuenta 010-252290-1 ( ingresos de clientes)……………</t>
  </si>
  <si>
    <t>Transf. recibida de la Cuenta 010-252290-1 (dep. Loteria)……………….……………………</t>
  </si>
  <si>
    <t>Ingresos por deduccion recibidas………………………………………………….</t>
  </si>
  <si>
    <t>Total Ingresos------------------------------------</t>
  </si>
  <si>
    <t>MENOS:</t>
  </si>
  <si>
    <t>Libramientos pagados……………………………………………………………..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</si>
  <si>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</si>
  <si>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</si>
  <si>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</si>
  <si>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</si>
  <si>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En transito ……………………………………………………………….………….</t>
  </si>
  <si>
    <t>Asignacion cuota pago Credito en transito……………………………………</t>
  </si>
  <si>
    <t>Deposito en transito de la Unica a la Tesorero……………………………………………………………..</t>
  </si>
  <si>
    <t>BALANCE SEGÚN EL BANCO……………………………………………………...……………………</t>
  </si>
  <si>
    <t>MOVIMIENTOS REALIZADOS POR EL BANCO:</t>
  </si>
  <si>
    <t>Balance en el mes anterior Julio/2023………………………………………………….</t>
  </si>
  <si>
    <t>Depósito realizados mes de Agosto/2023…………………………………………….</t>
  </si>
  <si>
    <t>Sub-total...................................................................</t>
  </si>
  <si>
    <t>Transferencia recibida de la Cuenta 010-252290-1 ………………………………</t>
  </si>
  <si>
    <t>Ingresos por deduccion ………………….…………………………..</t>
  </si>
  <si>
    <t>Dep. en transito de la Unica a la Tesorero mes anterior…………………………..</t>
  </si>
  <si>
    <t>Total Ingresos...................................................................</t>
  </si>
  <si>
    <t>Libramientos pagados ………………………………….. …..............…………..</t>
  </si>
  <si>
    <t>Librs. Transito anterior…………………………………………………………………….</t>
  </si>
  <si>
    <t>Librs. Transito anterior pendiente de pago…………………………………………………………………….</t>
  </si>
  <si>
    <t>Sub-total…………………………………………………</t>
  </si>
  <si>
    <t xml:space="preserve">    BALANCE EN BANCO...............………………..</t>
  </si>
  <si>
    <t xml:space="preserve">                   PREPARADO POR</t>
  </si>
  <si>
    <t>REVISADO POR</t>
  </si>
  <si>
    <t>ENC.CONTABILIDAD</t>
  </si>
  <si>
    <t>DIRECTOR FINANCIERO</t>
  </si>
  <si>
    <t>BANRESERVAS CUENTA UNICA 010-252290-1</t>
  </si>
  <si>
    <t>Balance en libro del mes anterior Julio/2023</t>
  </si>
  <si>
    <t>Depósito realizados Loteria Nacional Agosto/2023</t>
  </si>
  <si>
    <t>Sub-total--------------------------------------</t>
  </si>
  <si>
    <t>Transf. Procuradura Gral de la Rep……………………………………………….</t>
  </si>
  <si>
    <t>Tranf. recibida de Macapi………….…………………………………………</t>
  </si>
  <si>
    <t>Transf. recibida Edeeste………………....…………………………..………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</si>
  <si>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</si>
  <si>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</si>
  <si>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</si>
  <si>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Depósito…………………….………………............................................</t>
  </si>
  <si>
    <t>BALANCE SEGÚN EL BANCO</t>
  </si>
  <si>
    <t>Balance en el mes anterior Julio/2023…………………………</t>
  </si>
  <si>
    <t>Depósito realizados Agosto/2023…………………………………….</t>
  </si>
  <si>
    <t>BANRESERVAS CUENTA ANTICIPOS FINANCIEROS 010-252595-1</t>
  </si>
  <si>
    <t>Balance en libro del mes anterior Julio/2023……………</t>
  </si>
  <si>
    <t>Depósito realizados mes de Agosto/2023………………..….</t>
  </si>
  <si>
    <t>Libr.Fondo Reponible……………………………………………</t>
  </si>
  <si>
    <t>Transf. Enviada a la UASD……………………………………..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</si>
  <si>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</si>
  <si>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</si>
  <si>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</si>
  <si>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Cheque en tránsito...............…………………………</t>
  </si>
  <si>
    <t>BALANCE SEGÚN EL BANCO……………………………………………………………………………..</t>
  </si>
  <si>
    <t>Balance en el mes anterior Julio/2023……….</t>
  </si>
  <si>
    <t>Depósito realizados mes de Agosto/2023……....</t>
  </si>
  <si>
    <t>Libr.Fondo Reponible 2583  ……………………………………………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</si>
  <si>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</si>
  <si>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</si>
  <si>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</si>
  <si>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 No. 683  transito del mes anterior pendiente……………………………………………………</t>
  </si>
  <si>
    <t>Cheques transito del mes anterior pagados……………………………………………………</t>
  </si>
  <si>
    <t xml:space="preserve">    PREPARADO POR</t>
  </si>
  <si>
    <t>BANRESERVAS CUENTA ELECTRONICA 016-001801-3</t>
  </si>
  <si>
    <t>31 de Agosto 2023</t>
  </si>
  <si>
    <t>Depósito realizados mes de Agosto/2023</t>
  </si>
  <si>
    <t>SUB-TOTAL--------------------------------------</t>
  </si>
  <si>
    <t>Transf recibida……...……………………………………………………………</t>
  </si>
  <si>
    <t>Transferencia enviada a Cuenta Unica del Tesoro 010-25229-01…………………….</t>
  </si>
  <si>
    <t>Impuesto por transf. A cuenta Unica 010-25229-01............………..................................................</t>
  </si>
  <si>
    <t>Comision bancaria……………………………………………………………</t>
  </si>
  <si>
    <t>Total pagos y desembolsos………………………………………………….</t>
  </si>
  <si>
    <t>Libramientos  en tránsito...............…………………………</t>
  </si>
  <si>
    <t>Depósitos en Tránsito...............................................</t>
  </si>
  <si>
    <t>Balance en el mes anterior Julio/2023……………………….</t>
  </si>
  <si>
    <t>Depósito realizados mes Agosto/2023……………………………</t>
  </si>
  <si>
    <t xml:space="preserve"> </t>
  </si>
  <si>
    <t>Transf recibida Edeeste…………………………………………………..</t>
  </si>
  <si>
    <t>Total pagos y desembolsos…………………………………….…………</t>
  </si>
  <si>
    <t>PREPARADO POR</t>
  </si>
  <si>
    <t>Balance en libro del mes anterior Julio/2023…………..</t>
  </si>
  <si>
    <t>Depósito realizados mes de Agosto/2023…………………………..</t>
  </si>
  <si>
    <t>Aviso de credito...……………………………….</t>
  </si>
  <si>
    <t>Transferencia Recibidas...……………………………….</t>
  </si>
  <si>
    <t>Transferencia recibida……………………………..</t>
  </si>
  <si>
    <t>Cheques Emitido</t>
  </si>
  <si>
    <t>Balance en el mes anterior Julio/2023…………</t>
  </si>
  <si>
    <t>Depósito realizados mes de Agosto/2023………..</t>
  </si>
  <si>
    <t>Aviso de credito…………………………………………………………</t>
  </si>
  <si>
    <t>Cheque Emitido………………………………………………….</t>
  </si>
  <si>
    <t>BANRESERVAS CUENTA COLECTORA 010-250055-0</t>
  </si>
  <si>
    <r>
      <t>Sub-Total</t>
    </r>
    <r>
      <rPr>
        <sz val="12"/>
        <rFont val="Arial"/>
        <family val="2"/>
      </rPr>
      <t>…………………………………………………………………………………….</t>
    </r>
  </si>
  <si>
    <r>
      <rPr>
        <b/>
        <sz val="12"/>
        <rFont val="Arial"/>
        <family val="2"/>
      </rPr>
      <t>Sub-total</t>
    </r>
    <r>
      <rPr>
        <sz val="12"/>
        <rFont val="Arial"/>
        <family val="2"/>
      </rPr>
      <t>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</si>
</sst>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;[Red]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39" fontId="3" fillId="0" borderId="0"/>
    <xf numFmtId="39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/>
    <xf numFmtId="164" fontId="6" fillId="0" borderId="0" xfId="3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39" fontId="8" fillId="2" borderId="0" xfId="4" applyFont="1" applyFill="1" applyAlignment="1"/>
    <xf numFmtId="39" fontId="8" fillId="0" borderId="0" xfId="4" applyFont="1" applyFill="1" applyAlignment="1"/>
    <xf numFmtId="0" fontId="9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2" applyFont="1" applyFill="1"/>
    <xf numFmtId="4" fontId="3" fillId="0" borderId="1" xfId="2" quotePrefix="1" applyNumberFormat="1" applyFont="1" applyFill="1" applyBorder="1"/>
    <xf numFmtId="4" fontId="3" fillId="0" borderId="0" xfId="2" quotePrefix="1" applyNumberFormat="1" applyFont="1" applyFill="1"/>
    <xf numFmtId="4" fontId="3" fillId="0" borderId="2" xfId="2" quotePrefix="1" applyNumberFormat="1" applyFont="1" applyFill="1" applyBorder="1"/>
    <xf numFmtId="0" fontId="3" fillId="0" borderId="0" xfId="2" applyFont="1" applyFill="1" applyAlignment="1">
      <alignment horizontal="right"/>
    </xf>
    <xf numFmtId="4" fontId="3" fillId="0" borderId="1" xfId="2" applyNumberFormat="1" applyFont="1" applyFill="1" applyBorder="1"/>
    <xf numFmtId="39" fontId="8" fillId="0" borderId="0" xfId="4" applyFont="1"/>
    <xf numFmtId="4" fontId="3" fillId="0" borderId="0" xfId="2" quotePrefix="1" applyNumberFormat="1" applyFont="1" applyFill="1" applyBorder="1"/>
    <xf numFmtId="4" fontId="3" fillId="0" borderId="0" xfId="2" applyNumberFormat="1" applyFont="1" applyFill="1"/>
    <xf numFmtId="39" fontId="3" fillId="0" borderId="0" xfId="5" applyFont="1" applyFill="1"/>
    <xf numFmtId="39" fontId="3" fillId="0" borderId="0" xfId="4" applyFont="1" applyFill="1"/>
    <xf numFmtId="0" fontId="2" fillId="0" borderId="0" xfId="0" applyFont="1" applyFill="1"/>
    <xf numFmtId="4" fontId="3" fillId="0" borderId="0" xfId="2" applyNumberFormat="1" applyFont="1" applyFill="1" applyAlignment="1">
      <alignment horizontal="center"/>
    </xf>
    <xf numFmtId="0" fontId="8" fillId="0" borderId="0" xfId="2" applyFont="1" applyFill="1"/>
    <xf numFmtId="164" fontId="3" fillId="0" borderId="0" xfId="2" applyNumberFormat="1" applyFont="1" applyFill="1"/>
    <xf numFmtId="4" fontId="3" fillId="0" borderId="0" xfId="2" applyNumberFormat="1" applyFont="1" applyFill="1" applyBorder="1"/>
    <xf numFmtId="39" fontId="8" fillId="0" borderId="1" xfId="5" applyFont="1" applyFill="1" applyBorder="1" applyAlignment="1">
      <alignment horizontal="right"/>
    </xf>
    <xf numFmtId="39" fontId="3" fillId="0" borderId="0" xfId="4" applyFont="1"/>
    <xf numFmtId="165" fontId="3" fillId="0" borderId="1" xfId="4" applyNumberFormat="1" applyFont="1" applyFill="1" applyBorder="1" applyAlignment="1"/>
    <xf numFmtId="4" fontId="8" fillId="0" borderId="1" xfId="2" quotePrefix="1" applyNumberFormat="1" applyFont="1" applyFill="1" applyBorder="1"/>
    <xf numFmtId="39" fontId="3" fillId="0" borderId="1" xfId="2" applyNumberFormat="1" applyFont="1" applyBorder="1"/>
    <xf numFmtId="4" fontId="8" fillId="0" borderId="0" xfId="2" quotePrefix="1" applyNumberFormat="1" applyFont="1" applyFill="1" applyBorder="1"/>
    <xf numFmtId="39" fontId="3" fillId="0" borderId="0" xfId="2" applyNumberFormat="1" applyFont="1"/>
    <xf numFmtId="4" fontId="7" fillId="2" borderId="1" xfId="2" applyNumberFormat="1" applyFont="1" applyFill="1" applyBorder="1"/>
    <xf numFmtId="4" fontId="3" fillId="0" borderId="0" xfId="2" applyNumberFormat="1" applyFont="1" applyFill="1" applyBorder="1" applyAlignment="1"/>
    <xf numFmtId="39" fontId="8" fillId="0" borderId="0" xfId="4" applyFont="1" applyFill="1"/>
    <xf numFmtId="4" fontId="3" fillId="0" borderId="3" xfId="2" quotePrefix="1" applyNumberFormat="1" applyFont="1" applyFill="1" applyBorder="1"/>
    <xf numFmtId="4" fontId="3" fillId="0" borderId="2" xfId="2" applyNumberFormat="1" applyFont="1" applyFill="1" applyBorder="1"/>
    <xf numFmtId="4" fontId="7" fillId="3" borderId="3" xfId="2" quotePrefix="1" applyNumberFormat="1" applyFont="1" applyFill="1" applyBorder="1"/>
    <xf numFmtId="4" fontId="10" fillId="0" borderId="0" xfId="2" quotePrefix="1" applyNumberFormat="1" applyFont="1" applyFill="1" applyBorder="1"/>
    <xf numFmtId="39" fontId="3" fillId="0" borderId="1" xfId="4" applyFont="1" applyFill="1" applyBorder="1"/>
    <xf numFmtId="39" fontId="3" fillId="0" borderId="1" xfId="5" applyFont="1" applyFill="1" applyBorder="1"/>
    <xf numFmtId="4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/>
    <xf numFmtId="39" fontId="3" fillId="0" borderId="0" xfId="4" applyFont="1" applyFill="1" applyBorder="1" applyAlignment="1">
      <alignment horizontal="right"/>
    </xf>
    <xf numFmtId="4" fontId="3" fillId="0" borderId="0" xfId="4" applyNumberFormat="1" applyFont="1" applyFill="1"/>
    <xf numFmtId="165" fontId="3" fillId="0" borderId="1" xfId="4" applyNumberFormat="1" applyFont="1" applyFill="1" applyBorder="1" applyAlignment="1">
      <alignment horizontal="right"/>
    </xf>
    <xf numFmtId="165" fontId="3" fillId="0" borderId="2" xfId="4" applyNumberFormat="1" applyFont="1" applyFill="1" applyBorder="1" applyAlignment="1">
      <alignment horizontal="right"/>
    </xf>
    <xf numFmtId="39" fontId="8" fillId="0" borderId="0" xfId="5" applyFont="1" applyFill="1" applyBorder="1" applyAlignment="1">
      <alignment horizontal="right"/>
    </xf>
    <xf numFmtId="49" fontId="3" fillId="0" borderId="0" xfId="4" applyNumberFormat="1" applyFont="1" applyFill="1" applyBorder="1" applyAlignment="1">
      <alignment horizontal="center"/>
    </xf>
    <xf numFmtId="4" fontId="7" fillId="2" borderId="6" xfId="2" applyNumberFormat="1" applyFont="1" applyFill="1" applyBorder="1"/>
    <xf numFmtId="4" fontId="7" fillId="0" borderId="0" xfId="2" applyNumberFormat="1" applyFont="1" applyFill="1" applyBorder="1"/>
    <xf numFmtId="0" fontId="3" fillId="0" borderId="1" xfId="2" applyFont="1" applyFill="1" applyBorder="1"/>
    <xf numFmtId="39" fontId="8" fillId="0" borderId="0" xfId="4" applyFont="1" applyBorder="1" applyAlignment="1"/>
    <xf numFmtId="39" fontId="8" fillId="0" borderId="0" xfId="4" applyFont="1" applyBorder="1" applyAlignment="1">
      <alignment horizontal="center"/>
    </xf>
    <xf numFmtId="39" fontId="3" fillId="0" borderId="0" xfId="4" applyFont="1" applyBorder="1" applyAlignment="1"/>
    <xf numFmtId="39" fontId="4" fillId="0" borderId="0" xfId="4" applyFont="1" applyBorder="1" applyAlignment="1"/>
    <xf numFmtId="39" fontId="5" fillId="0" borderId="0" xfId="4" applyFont="1" applyBorder="1" applyAlignment="1"/>
    <xf numFmtId="39" fontId="5" fillId="0" borderId="0" xfId="4" applyFont="1"/>
    <xf numFmtId="39" fontId="4" fillId="0" borderId="0" xfId="4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6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9" fontId="4" fillId="4" borderId="0" xfId="4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39" fontId="12" fillId="0" borderId="0" xfId="5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quotePrefix="1" applyNumberFormat="1" applyFont="1" applyFill="1" applyBorder="1"/>
    <xf numFmtId="4" fontId="3" fillId="0" borderId="0" xfId="0" quotePrefix="1" applyNumberFormat="1" applyFont="1" applyFill="1"/>
    <xf numFmtId="4" fontId="3" fillId="0" borderId="2" xfId="0" quotePrefix="1" applyNumberFormat="1" applyFont="1" applyFill="1" applyBorder="1"/>
    <xf numFmtId="4" fontId="3" fillId="0" borderId="0" xfId="0" quotePrefix="1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 applyBorder="1"/>
    <xf numFmtId="39" fontId="17" fillId="0" borderId="0" xfId="4" applyFont="1" applyFill="1"/>
    <xf numFmtId="0" fontId="17" fillId="0" borderId="0" xfId="0" applyFont="1" applyFill="1"/>
    <xf numFmtId="4" fontId="17" fillId="0" borderId="1" xfId="0" quotePrefix="1" applyNumberFormat="1" applyFont="1" applyFill="1" applyBorder="1"/>
    <xf numFmtId="4" fontId="3" fillId="0" borderId="0" xfId="0" applyNumberFormat="1" applyFont="1" applyFill="1"/>
    <xf numFmtId="4" fontId="17" fillId="0" borderId="2" xfId="0" quotePrefix="1" applyNumberFormat="1" applyFont="1" applyFill="1" applyBorder="1"/>
    <xf numFmtId="0" fontId="8" fillId="0" borderId="0" xfId="0" applyFont="1" applyFill="1"/>
    <xf numFmtId="164" fontId="3" fillId="0" borderId="0" xfId="0" applyNumberFormat="1" applyFont="1" applyFill="1"/>
    <xf numFmtId="4" fontId="8" fillId="4" borderId="3" xfId="0" applyNumberFormat="1" applyFont="1" applyFill="1" applyBorder="1" applyAlignment="1"/>
    <xf numFmtId="4" fontId="3" fillId="3" borderId="3" xfId="0" quotePrefix="1" applyNumberFormat="1" applyFont="1" applyFill="1" applyBorder="1"/>
    <xf numFmtId="0" fontId="8" fillId="0" borderId="6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/>
    <xf numFmtId="4" fontId="3" fillId="0" borderId="6" xfId="0" applyNumberFormat="1" applyFont="1" applyFill="1" applyBorder="1"/>
    <xf numFmtId="4" fontId="10" fillId="0" borderId="6" xfId="0" quotePrefix="1" applyNumberFormat="1" applyFont="1" applyFill="1" applyBorder="1"/>
    <xf numFmtId="39" fontId="8" fillId="0" borderId="6" xfId="4" applyFont="1" applyBorder="1"/>
    <xf numFmtId="4" fontId="3" fillId="0" borderId="6" xfId="4" applyNumberFormat="1" applyFont="1" applyBorder="1" applyAlignment="1"/>
    <xf numFmtId="39" fontId="3" fillId="0" borderId="6" xfId="4" applyFont="1" applyBorder="1"/>
    <xf numFmtId="39" fontId="3" fillId="0" borderId="1" xfId="4" applyFont="1" applyBorder="1"/>
    <xf numFmtId="4" fontId="3" fillId="0" borderId="0" xfId="4" applyNumberFormat="1" applyFont="1" applyBorder="1" applyAlignment="1">
      <alignment horizontal="center"/>
    </xf>
    <xf numFmtId="4" fontId="3" fillId="0" borderId="3" xfId="0" quotePrefix="1" applyNumberFormat="1" applyFont="1" applyFill="1" applyBorder="1"/>
    <xf numFmtId="49" fontId="3" fillId="0" borderId="0" xfId="4" applyNumberFormat="1" applyFont="1" applyBorder="1" applyAlignment="1"/>
    <xf numFmtId="39" fontId="3" fillId="0" borderId="0" xfId="4" applyFont="1" applyBorder="1" applyAlignment="1">
      <alignment horizontal="right"/>
    </xf>
    <xf numFmtId="4" fontId="3" fillId="0" borderId="0" xfId="4" applyNumberFormat="1" applyFont="1" applyBorder="1"/>
    <xf numFmtId="4" fontId="3" fillId="0" borderId="0" xfId="4" applyNumberFormat="1" applyFont="1"/>
    <xf numFmtId="4" fontId="3" fillId="0" borderId="1" xfId="4" applyNumberFormat="1" applyFont="1" applyBorder="1"/>
    <xf numFmtId="4" fontId="3" fillId="0" borderId="0" xfId="4" applyNumberFormat="1" applyFont="1" applyBorder="1" applyAlignment="1">
      <alignment horizontal="right"/>
    </xf>
    <xf numFmtId="49" fontId="3" fillId="0" borderId="0" xfId="4" applyNumberFormat="1" applyFont="1" applyBorder="1" applyAlignment="1">
      <alignment horizontal="center"/>
    </xf>
    <xf numFmtId="39" fontId="3" fillId="0" borderId="0" xfId="4" applyFont="1" applyBorder="1"/>
    <xf numFmtId="4" fontId="8" fillId="0" borderId="0" xfId="0" applyNumberFormat="1" applyFont="1" applyFill="1" applyBorder="1" applyAlignment="1"/>
    <xf numFmtId="0" fontId="8" fillId="0" borderId="0" xfId="0" applyFont="1" applyFill="1" applyBorder="1"/>
    <xf numFmtId="39" fontId="3" fillId="0" borderId="0" xfId="4" applyFont="1" applyFill="1" applyBorder="1"/>
    <xf numFmtId="4" fontId="10" fillId="0" borderId="1" xfId="0" quotePrefix="1" applyNumberFormat="1" applyFont="1" applyFill="1" applyBorder="1"/>
    <xf numFmtId="39" fontId="13" fillId="0" borderId="0" xfId="4" applyFont="1" applyBorder="1" applyAlignment="1"/>
    <xf numFmtId="39" fontId="17" fillId="0" borderId="0" xfId="4" applyFont="1" applyBorder="1" applyAlignment="1"/>
    <xf numFmtId="39" fontId="17" fillId="0" borderId="0" xfId="4" applyFont="1"/>
    <xf numFmtId="39" fontId="17" fillId="0" borderId="0" xfId="4" applyFont="1" applyBorder="1"/>
    <xf numFmtId="0" fontId="0" fillId="0" borderId="0" xfId="0" applyBorder="1"/>
    <xf numFmtId="39" fontId="13" fillId="0" borderId="7" xfId="4" applyFont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/>
    <xf numFmtId="0" fontId="18" fillId="0" borderId="1" xfId="0" applyFont="1" applyBorder="1"/>
    <xf numFmtId="39" fontId="13" fillId="0" borderId="0" xfId="4" applyFont="1" applyBorder="1" applyAlignment="1">
      <alignment horizontal="center"/>
    </xf>
    <xf numFmtId="39" fontId="3" fillId="0" borderId="0" xfId="4" applyBorder="1" applyAlignment="1"/>
    <xf numFmtId="39" fontId="3" fillId="0" borderId="0" xfId="4" applyBorder="1"/>
    <xf numFmtId="39" fontId="3" fillId="0" borderId="0" xfId="4"/>
    <xf numFmtId="0" fontId="3" fillId="0" borderId="0" xfId="2"/>
    <xf numFmtId="0" fontId="3" fillId="0" borderId="0" xfId="2" applyAlignment="1">
      <alignment horizontal="center"/>
    </xf>
    <xf numFmtId="0" fontId="13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0" fontId="3" fillId="0" borderId="0" xfId="6"/>
    <xf numFmtId="164" fontId="6" fillId="0" borderId="0" xfId="7" applyFont="1" applyBorder="1" applyAlignment="1">
      <alignment horizontal="center"/>
    </xf>
    <xf numFmtId="0" fontId="3" fillId="0" borderId="0" xfId="6" applyAlignment="1">
      <alignment horizontal="center"/>
    </xf>
    <xf numFmtId="0" fontId="3" fillId="0" borderId="0" xfId="6" applyFont="1" applyAlignment="1">
      <alignment horizontal="centerContinuous"/>
    </xf>
    <xf numFmtId="39" fontId="4" fillId="4" borderId="0" xfId="5" applyFont="1" applyFill="1"/>
    <xf numFmtId="0" fontId="5" fillId="4" borderId="0" xfId="6" applyFont="1" applyFill="1"/>
    <xf numFmtId="0" fontId="9" fillId="4" borderId="0" xfId="6" applyFont="1" applyFill="1" applyBorder="1" applyAlignment="1">
      <alignment horizontal="center"/>
    </xf>
    <xf numFmtId="0" fontId="5" fillId="4" borderId="0" xfId="6" applyFont="1" applyFill="1" applyAlignment="1">
      <alignment horizontal="center"/>
    </xf>
    <xf numFmtId="0" fontId="4" fillId="0" borderId="0" xfId="6" applyFont="1" applyAlignment="1">
      <alignment horizontal="center"/>
    </xf>
    <xf numFmtId="0" fontId="16" fillId="0" borderId="0" xfId="6" applyFont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49" fontId="8" fillId="0" borderId="1" xfId="6" applyNumberFormat="1" applyFont="1" applyFill="1" applyBorder="1" applyAlignment="1">
      <alignment horizontal="center"/>
    </xf>
    <xf numFmtId="39" fontId="3" fillId="0" borderId="0" xfId="5" applyFont="1"/>
    <xf numFmtId="0" fontId="3" fillId="0" borderId="0" xfId="6" applyFont="1" applyFill="1" applyAlignment="1">
      <alignment horizontal="right"/>
    </xf>
    <xf numFmtId="0" fontId="3" fillId="0" borderId="0" xfId="6" applyFont="1" applyFill="1"/>
    <xf numFmtId="0" fontId="14" fillId="0" borderId="0" xfId="6" applyFont="1" applyFill="1"/>
    <xf numFmtId="4" fontId="20" fillId="0" borderId="1" xfId="6" quotePrefix="1" applyNumberFormat="1" applyFont="1" applyFill="1" applyBorder="1"/>
    <xf numFmtId="4" fontId="20" fillId="0" borderId="0" xfId="6" quotePrefix="1" applyNumberFormat="1" applyFont="1" applyFill="1"/>
    <xf numFmtId="4" fontId="20" fillId="0" borderId="2" xfId="6" quotePrefix="1" applyNumberFormat="1" applyFont="1" applyFill="1" applyBorder="1"/>
    <xf numFmtId="0" fontId="14" fillId="0" borderId="0" xfId="6" applyFont="1" applyFill="1" applyAlignment="1">
      <alignment horizontal="right"/>
    </xf>
    <xf numFmtId="0" fontId="16" fillId="0" borderId="0" xfId="6" applyFont="1" applyFill="1"/>
    <xf numFmtId="4" fontId="20" fillId="0" borderId="1" xfId="6" applyNumberFormat="1" applyFont="1" applyFill="1" applyBorder="1"/>
    <xf numFmtId="39" fontId="16" fillId="0" borderId="0" xfId="4" applyFont="1"/>
    <xf numFmtId="4" fontId="20" fillId="0" borderId="0" xfId="6" quotePrefix="1" applyNumberFormat="1" applyFont="1" applyFill="1" applyBorder="1"/>
    <xf numFmtId="4" fontId="20" fillId="0" borderId="0" xfId="6" applyNumberFormat="1" applyFont="1" applyFill="1"/>
    <xf numFmtId="4" fontId="5" fillId="0" borderId="0" xfId="4" applyNumberFormat="1" applyFont="1" applyBorder="1"/>
    <xf numFmtId="164" fontId="14" fillId="0" borderId="0" xfId="6" applyNumberFormat="1" applyFont="1" applyFill="1"/>
    <xf numFmtId="39" fontId="3" fillId="0" borderId="0" xfId="5"/>
    <xf numFmtId="165" fontId="20" fillId="0" borderId="1" xfId="6" applyNumberFormat="1" applyFont="1" applyFill="1" applyBorder="1"/>
    <xf numFmtId="165" fontId="20" fillId="0" borderId="2" xfId="6" applyNumberFormat="1" applyFont="1" applyFill="1" applyBorder="1"/>
    <xf numFmtId="165" fontId="7" fillId="0" borderId="2" xfId="5" applyNumberFormat="1" applyFont="1" applyBorder="1" applyAlignment="1">
      <alignment horizontal="right"/>
    </xf>
    <xf numFmtId="4" fontId="7" fillId="4" borderId="1" xfId="6" applyNumberFormat="1" applyFont="1" applyFill="1" applyBorder="1"/>
    <xf numFmtId="4" fontId="3" fillId="0" borderId="0" xfId="6" applyNumberFormat="1" applyFont="1" applyFill="1" applyBorder="1" applyAlignment="1"/>
    <xf numFmtId="4" fontId="3" fillId="0" borderId="0" xfId="6" applyNumberFormat="1" applyFont="1" applyFill="1"/>
    <xf numFmtId="4" fontId="3" fillId="0" borderId="0" xfId="6" quotePrefix="1" applyNumberFormat="1" applyFont="1" applyFill="1" applyBorder="1"/>
    <xf numFmtId="4" fontId="3" fillId="0" borderId="1" xfId="6" quotePrefix="1" applyNumberFormat="1" applyFont="1" applyFill="1" applyBorder="1"/>
    <xf numFmtId="0" fontId="5" fillId="0" borderId="0" xfId="6" applyFont="1" applyFill="1"/>
    <xf numFmtId="4" fontId="5" fillId="0" borderId="0" xfId="6" applyNumberFormat="1" applyFont="1" applyFill="1"/>
    <xf numFmtId="4" fontId="5" fillId="0" borderId="0" xfId="6" applyNumberFormat="1" applyFont="1" applyFill="1" applyBorder="1"/>
    <xf numFmtId="4" fontId="7" fillId="4" borderId="3" xfId="6" quotePrefix="1" applyNumberFormat="1" applyFont="1" applyFill="1" applyBorder="1"/>
    <xf numFmtId="4" fontId="10" fillId="0" borderId="0" xfId="6" quotePrefix="1" applyNumberFormat="1" applyFont="1" applyFill="1" applyBorder="1"/>
    <xf numFmtId="39" fontId="8" fillId="0" borderId="4" xfId="4" applyFont="1" applyBorder="1" applyAlignment="1">
      <alignment horizontal="left"/>
    </xf>
    <xf numFmtId="4" fontId="20" fillId="0" borderId="4" xfId="4" applyNumberFormat="1" applyFont="1" applyBorder="1" applyAlignment="1">
      <alignment horizontal="left"/>
    </xf>
    <xf numFmtId="39" fontId="20" fillId="0" borderId="4" xfId="4" applyFont="1" applyBorder="1" applyAlignment="1">
      <alignment horizontal="left"/>
    </xf>
    <xf numFmtId="43" fontId="20" fillId="0" borderId="0" xfId="8" applyFont="1" applyBorder="1" applyAlignment="1"/>
    <xf numFmtId="39" fontId="20" fillId="0" borderId="1" xfId="5" applyFont="1" applyBorder="1"/>
    <xf numFmtId="4" fontId="20" fillId="0" borderId="0" xfId="4" applyNumberFormat="1" applyFont="1" applyBorder="1" applyAlignment="1">
      <alignment horizontal="center"/>
    </xf>
    <xf numFmtId="39" fontId="20" fillId="0" borderId="0" xfId="4" applyFont="1"/>
    <xf numFmtId="4" fontId="20" fillId="0" borderId="3" xfId="6" quotePrefix="1" applyNumberFormat="1" applyFont="1" applyFill="1" applyBorder="1"/>
    <xf numFmtId="49" fontId="20" fillId="0" borderId="0" xfId="4" applyNumberFormat="1" applyFont="1" applyBorder="1" applyAlignment="1"/>
    <xf numFmtId="39" fontId="20" fillId="0" borderId="0" xfId="4" applyFont="1" applyBorder="1" applyAlignment="1">
      <alignment horizontal="right"/>
    </xf>
    <xf numFmtId="4" fontId="20" fillId="0" borderId="0" xfId="4" applyNumberFormat="1" applyFont="1" applyBorder="1"/>
    <xf numFmtId="4" fontId="20" fillId="0" borderId="0" xfId="4" applyNumberFormat="1" applyFont="1"/>
    <xf numFmtId="165" fontId="20" fillId="0" borderId="1" xfId="4" applyNumberFormat="1" applyFont="1" applyBorder="1" applyAlignment="1">
      <alignment horizontal="right"/>
    </xf>
    <xf numFmtId="164" fontId="20" fillId="0" borderId="0" xfId="6" applyNumberFormat="1" applyFont="1" applyFill="1"/>
    <xf numFmtId="165" fontId="7" fillId="0" borderId="2" xfId="4" applyNumberFormat="1" applyFont="1" applyBorder="1" applyAlignment="1">
      <alignment horizontal="right"/>
    </xf>
    <xf numFmtId="0" fontId="20" fillId="0" borderId="0" xfId="6" applyFont="1" applyFill="1"/>
    <xf numFmtId="4" fontId="21" fillId="0" borderId="0" xfId="6" quotePrefix="1" applyNumberFormat="1" applyFont="1" applyFill="1" applyBorder="1"/>
    <xf numFmtId="39" fontId="3" fillId="0" borderId="1" xfId="4" applyBorder="1"/>
    <xf numFmtId="39" fontId="4" fillId="0" borderId="0" xfId="4" applyFont="1" applyAlignment="1">
      <alignment horizontal="center"/>
    </xf>
    <xf numFmtId="0" fontId="13" fillId="0" borderId="0" xfId="2" applyFont="1" applyAlignment="1">
      <alignment horizontal="centerContinuous"/>
    </xf>
    <xf numFmtId="0" fontId="14" fillId="0" borderId="0" xfId="2" applyFont="1" applyAlignment="1">
      <alignment horizontal="centerContinuous"/>
    </xf>
    <xf numFmtId="0" fontId="17" fillId="0" borderId="0" xfId="2" applyFont="1" applyAlignment="1">
      <alignment horizontal="centerContinuous"/>
    </xf>
    <xf numFmtId="39" fontId="4" fillId="3" borderId="0" xfId="4" applyFont="1" applyFill="1"/>
    <xf numFmtId="0" fontId="5" fillId="3" borderId="0" xfId="2" applyFont="1" applyFill="1"/>
    <xf numFmtId="0" fontId="9" fillId="3" borderId="0" xfId="2" applyFont="1" applyFill="1" applyBorder="1" applyAlignment="1">
      <alignment horizontal="center"/>
    </xf>
    <xf numFmtId="0" fontId="5" fillId="3" borderId="0" xfId="2" applyFont="1" applyFill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0" fontId="14" fillId="0" borderId="0" xfId="2" applyFont="1" applyFill="1" applyAlignment="1">
      <alignment horizontal="right"/>
    </xf>
    <xf numFmtId="0" fontId="14" fillId="0" borderId="0" xfId="2" applyFont="1" applyFill="1"/>
    <xf numFmtId="0" fontId="16" fillId="0" borderId="0" xfId="2" applyFont="1" applyFill="1"/>
    <xf numFmtId="164" fontId="14" fillId="0" borderId="0" xfId="2" applyNumberFormat="1" applyFont="1" applyFill="1"/>
    <xf numFmtId="4" fontId="4" fillId="3" borderId="3" xfId="2" quotePrefix="1" applyNumberFormat="1" applyFont="1" applyFill="1" applyBorder="1"/>
    <xf numFmtId="4" fontId="5" fillId="0" borderId="2" xfId="2" applyNumberFormat="1" applyFont="1" applyFill="1" applyBorder="1" applyAlignment="1"/>
    <xf numFmtId="0" fontId="16" fillId="0" borderId="6" xfId="2" applyFont="1" applyFill="1" applyBorder="1"/>
    <xf numFmtId="0" fontId="14" fillId="0" borderId="6" xfId="2" applyFont="1" applyFill="1" applyBorder="1" applyAlignment="1">
      <alignment horizontal="right"/>
    </xf>
    <xf numFmtId="0" fontId="14" fillId="0" borderId="6" xfId="2" applyFont="1" applyFill="1" applyBorder="1"/>
    <xf numFmtId="4" fontId="3" fillId="0" borderId="6" xfId="2" applyNumberFormat="1" applyFont="1" applyFill="1" applyBorder="1"/>
    <xf numFmtId="4" fontId="10" fillId="0" borderId="6" xfId="2" quotePrefix="1" applyNumberFormat="1" applyFont="1" applyFill="1" applyBorder="1"/>
    <xf numFmtId="39" fontId="8" fillId="0" borderId="4" xfId="4" applyFont="1" applyBorder="1"/>
    <xf numFmtId="4" fontId="3" fillId="0" borderId="4" xfId="4" applyNumberFormat="1" applyBorder="1" applyAlignment="1"/>
    <xf numFmtId="39" fontId="3" fillId="0" borderId="4" xfId="4" applyBorder="1"/>
    <xf numFmtId="4" fontId="3" fillId="0" borderId="0" xfId="4" applyNumberFormat="1" applyBorder="1" applyAlignment="1">
      <alignment horizontal="center"/>
    </xf>
    <xf numFmtId="49" fontId="3" fillId="0" borderId="0" xfId="4" applyNumberFormat="1" applyBorder="1" applyAlignment="1"/>
    <xf numFmtId="39" fontId="3" fillId="0" borderId="0" xfId="4" applyBorder="1" applyAlignment="1">
      <alignment horizontal="right"/>
    </xf>
    <xf numFmtId="4" fontId="3" fillId="0" borderId="0" xfId="4" applyNumberFormat="1" applyBorder="1"/>
    <xf numFmtId="4" fontId="3" fillId="0" borderId="1" xfId="4" applyNumberFormat="1" applyBorder="1"/>
    <xf numFmtId="4" fontId="3" fillId="0" borderId="0" xfId="4" applyNumberFormat="1"/>
    <xf numFmtId="39" fontId="3" fillId="0" borderId="1" xfId="4" applyBorder="1" applyAlignment="1"/>
    <xf numFmtId="0" fontId="3" fillId="0" borderId="0" xfId="2" applyBorder="1"/>
    <xf numFmtId="39" fontId="8" fillId="0" borderId="0" xfId="4" applyFont="1" applyBorder="1" applyAlignment="1">
      <alignment vertical="center"/>
    </xf>
    <xf numFmtId="0" fontId="4" fillId="0" borderId="0" xfId="2" applyFont="1" applyAlignment="1">
      <alignment horizontal="center"/>
    </xf>
    <xf numFmtId="39" fontId="4" fillId="2" borderId="0" xfId="4" applyFont="1" applyFill="1" applyAlignment="1"/>
    <xf numFmtId="39" fontId="4" fillId="2" borderId="0" xfId="4" applyFont="1" applyFill="1"/>
    <xf numFmtId="0" fontId="5" fillId="2" borderId="0" xfId="2" applyFont="1" applyFill="1"/>
    <xf numFmtId="0" fontId="9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39" fontId="5" fillId="0" borderId="0" xfId="5" applyFont="1"/>
    <xf numFmtId="0" fontId="5" fillId="0" borderId="0" xfId="2" applyFont="1" applyFill="1" applyAlignment="1">
      <alignment horizontal="right"/>
    </xf>
    <xf numFmtId="0" fontId="5" fillId="0" borderId="0" xfId="2" applyFont="1" applyFill="1"/>
    <xf numFmtId="4" fontId="5" fillId="0" borderId="1" xfId="2" quotePrefix="1" applyNumberFormat="1" applyFont="1" applyFill="1" applyBorder="1"/>
    <xf numFmtId="4" fontId="5" fillId="0" borderId="0" xfId="2" quotePrefix="1" applyNumberFormat="1" applyFont="1" applyFill="1"/>
    <xf numFmtId="4" fontId="5" fillId="0" borderId="2" xfId="2" quotePrefix="1" applyNumberFormat="1" applyFont="1" applyFill="1" applyBorder="1"/>
    <xf numFmtId="39" fontId="4" fillId="0" borderId="0" xfId="4" applyFont="1"/>
    <xf numFmtId="4" fontId="5" fillId="0" borderId="0" xfId="2" quotePrefix="1" applyNumberFormat="1" applyFont="1" applyFill="1" applyBorder="1"/>
    <xf numFmtId="4" fontId="5" fillId="0" borderId="1" xfId="2" applyNumberFormat="1" applyFont="1" applyFill="1" applyBorder="1"/>
    <xf numFmtId="4" fontId="5" fillId="0" borderId="0" xfId="2" applyNumberFormat="1" applyFont="1" applyFill="1"/>
    <xf numFmtId="39" fontId="5" fillId="0" borderId="0" xfId="5" applyFont="1" applyFill="1"/>
    <xf numFmtId="39" fontId="5" fillId="0" borderId="0" xfId="4" applyFont="1" applyFill="1"/>
    <xf numFmtId="0" fontId="4" fillId="0" borderId="0" xfId="2" applyFont="1" applyFill="1"/>
    <xf numFmtId="164" fontId="5" fillId="0" borderId="0" xfId="2" applyNumberFormat="1" applyFont="1" applyFill="1"/>
    <xf numFmtId="39" fontId="4" fillId="0" borderId="1" xfId="5" applyFont="1" applyFill="1" applyBorder="1" applyAlignment="1">
      <alignment horizontal="right"/>
    </xf>
    <xf numFmtId="166" fontId="5" fillId="0" borderId="0" xfId="2" applyNumberFormat="1" applyFont="1" applyFill="1" applyBorder="1"/>
    <xf numFmtId="165" fontId="5" fillId="0" borderId="1" xfId="2" applyNumberFormat="1" applyFont="1" applyFill="1" applyBorder="1"/>
    <xf numFmtId="165" fontId="5" fillId="0" borderId="1" xfId="4" applyNumberFormat="1" applyFont="1" applyFill="1" applyBorder="1" applyAlignment="1">
      <alignment horizontal="right"/>
    </xf>
    <xf numFmtId="165" fontId="5" fillId="0" borderId="2" xfId="4" applyNumberFormat="1" applyFont="1" applyFill="1" applyBorder="1" applyAlignment="1">
      <alignment horizontal="right"/>
    </xf>
    <xf numFmtId="39" fontId="4" fillId="0" borderId="0" xfId="4" applyFont="1" applyFill="1"/>
    <xf numFmtId="4" fontId="4" fillId="0" borderId="0" xfId="2" quotePrefix="1" applyNumberFormat="1" applyFont="1" applyFill="1" applyBorder="1"/>
    <xf numFmtId="39" fontId="4" fillId="0" borderId="1" xfId="2" applyNumberFormat="1" applyFont="1" applyFill="1" applyBorder="1"/>
    <xf numFmtId="0" fontId="5" fillId="0" borderId="1" xfId="2" applyFont="1" applyFill="1" applyBorder="1"/>
    <xf numFmtId="4" fontId="4" fillId="2" borderId="1" xfId="2" applyNumberFormat="1" applyFont="1" applyFill="1" applyBorder="1"/>
    <xf numFmtId="4" fontId="5" fillId="5" borderId="3" xfId="2" quotePrefix="1" applyNumberFormat="1" applyFont="1" applyFill="1" applyBorder="1"/>
    <xf numFmtId="4" fontId="5" fillId="0" borderId="0" xfId="2" applyNumberFormat="1" applyFont="1" applyFill="1" applyBorder="1"/>
    <xf numFmtId="4" fontId="4" fillId="0" borderId="3" xfId="2" quotePrefix="1" applyNumberFormat="1" applyFont="1" applyFill="1" applyBorder="1"/>
    <xf numFmtId="4" fontId="22" fillId="0" borderId="0" xfId="2" quotePrefix="1" applyNumberFormat="1" applyFont="1" applyFill="1" applyBorder="1"/>
    <xf numFmtId="39" fontId="5" fillId="0" borderId="1" xfId="4" applyFont="1" applyBorder="1"/>
    <xf numFmtId="39" fontId="5" fillId="0" borderId="1" xfId="5" applyFont="1" applyFill="1" applyBorder="1"/>
    <xf numFmtId="4" fontId="5" fillId="0" borderId="0" xfId="4" applyNumberFormat="1" applyFont="1" applyBorder="1" applyAlignment="1">
      <alignment horizontal="center"/>
    </xf>
    <xf numFmtId="4" fontId="5" fillId="0" borderId="3" xfId="2" quotePrefix="1" applyNumberFormat="1" applyFont="1" applyFill="1" applyBorder="1"/>
    <xf numFmtId="49" fontId="5" fillId="0" borderId="0" xfId="4" applyNumberFormat="1" applyFont="1" applyBorder="1" applyAlignment="1"/>
    <xf numFmtId="39" fontId="5" fillId="0" borderId="0" xfId="4" applyFont="1" applyFill="1" applyBorder="1" applyAlignment="1">
      <alignment horizontal="right"/>
    </xf>
    <xf numFmtId="4" fontId="5" fillId="0" borderId="0" xfId="4" applyNumberFormat="1" applyFont="1"/>
    <xf numFmtId="165" fontId="5" fillId="0" borderId="1" xfId="4" applyNumberFormat="1" applyFont="1" applyFill="1" applyBorder="1" applyAlignment="1"/>
    <xf numFmtId="165" fontId="5" fillId="0" borderId="1" xfId="2" quotePrefix="1" applyNumberFormat="1" applyFont="1" applyFill="1" applyBorder="1"/>
    <xf numFmtId="165" fontId="5" fillId="0" borderId="2" xfId="2" quotePrefix="1" applyNumberFormat="1" applyFont="1" applyFill="1" applyBorder="1"/>
    <xf numFmtId="165" fontId="5" fillId="0" borderId="0" xfId="4" applyNumberFormat="1" applyFont="1" applyFill="1" applyBorder="1" applyAlignment="1">
      <alignment horizontal="right"/>
    </xf>
    <xf numFmtId="39" fontId="4" fillId="0" borderId="1" xfId="5" applyFont="1" applyBorder="1" applyAlignment="1">
      <alignment horizontal="right"/>
    </xf>
    <xf numFmtId="4" fontId="4" fillId="2" borderId="6" xfId="2" applyNumberFormat="1" applyFont="1" applyFill="1" applyBorder="1"/>
    <xf numFmtId="4" fontId="4" fillId="0" borderId="0" xfId="2" applyNumberFormat="1" applyFont="1" applyFill="1" applyBorder="1"/>
    <xf numFmtId="39" fontId="5" fillId="0" borderId="0" xfId="4" applyFont="1" applyBorder="1"/>
    <xf numFmtId="39" fontId="4" fillId="0" borderId="0" xfId="4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39" fontId="4" fillId="0" borderId="0" xfId="4" applyFont="1" applyAlignment="1">
      <alignment horizontal="left"/>
    </xf>
    <xf numFmtId="39" fontId="4" fillId="0" borderId="0" xfId="4" applyFont="1" applyAlignment="1">
      <alignment horizontal="center"/>
    </xf>
    <xf numFmtId="39" fontId="3" fillId="0" borderId="0" xfId="4" applyFont="1" applyAlignment="1">
      <alignment horizontal="center"/>
    </xf>
    <xf numFmtId="39" fontId="7" fillId="2" borderId="0" xfId="4" applyFont="1" applyFill="1" applyAlignment="1">
      <alignment horizontal="left"/>
    </xf>
    <xf numFmtId="39" fontId="8" fillId="0" borderId="7" xfId="4" applyFont="1" applyBorder="1" applyAlignment="1">
      <alignment horizontal="center"/>
    </xf>
    <xf numFmtId="39" fontId="3" fillId="0" borderId="0" xfId="5" applyFont="1" applyAlignment="1">
      <alignment horizontal="left"/>
    </xf>
    <xf numFmtId="39" fontId="8" fillId="0" borderId="0" xfId="4" applyFont="1" applyFill="1" applyBorder="1" applyAlignment="1">
      <alignment horizontal="left"/>
    </xf>
    <xf numFmtId="39" fontId="3" fillId="0" borderId="0" xfId="5" applyFont="1" applyAlignment="1">
      <alignment horizontal="center"/>
    </xf>
    <xf numFmtId="39" fontId="8" fillId="0" borderId="4" xfId="4" applyFont="1" applyFill="1" applyBorder="1" applyAlignment="1">
      <alignment horizontal="left"/>
    </xf>
    <xf numFmtId="39" fontId="3" fillId="0" borderId="5" xfId="5" applyFont="1" applyFill="1" applyBorder="1" applyAlignment="1">
      <alignment horizontal="left"/>
    </xf>
    <xf numFmtId="39" fontId="3" fillId="0" borderId="0" xfId="5" applyFont="1" applyFill="1" applyAlignment="1">
      <alignment horizontal="left"/>
    </xf>
    <xf numFmtId="39" fontId="3" fillId="0" borderId="2" xfId="4" applyFont="1" applyFill="1" applyBorder="1" applyAlignment="1">
      <alignment horizontal="right"/>
    </xf>
    <xf numFmtId="39" fontId="8" fillId="0" borderId="1" xfId="4" applyFont="1" applyFill="1" applyBorder="1" applyAlignment="1">
      <alignment horizontal="center"/>
    </xf>
    <xf numFmtId="39" fontId="8" fillId="0" borderId="1" xfId="4" applyFont="1" applyBorder="1" applyAlignment="1">
      <alignment horizontal="center"/>
    </xf>
    <xf numFmtId="39" fontId="3" fillId="0" borderId="1" xfId="4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9" fontId="13" fillId="0" borderId="0" xfId="4" applyFont="1" applyBorder="1" applyAlignment="1">
      <alignment horizontal="center"/>
    </xf>
    <xf numFmtId="39" fontId="15" fillId="0" borderId="0" xfId="4" applyFont="1" applyAlignment="1">
      <alignment horizontal="center"/>
    </xf>
    <xf numFmtId="39" fontId="14" fillId="0" borderId="0" xfId="4" applyFont="1" applyAlignment="1">
      <alignment horizontal="center"/>
    </xf>
    <xf numFmtId="39" fontId="8" fillId="0" borderId="0" xfId="4" applyFont="1" applyAlignment="1">
      <alignment horizontal="center"/>
    </xf>
    <xf numFmtId="39" fontId="8" fillId="0" borderId="0" xfId="4" applyFont="1" applyAlignment="1">
      <alignment horizontal="left"/>
    </xf>
    <xf numFmtId="39" fontId="8" fillId="0" borderId="0" xfId="4" applyFont="1" applyFill="1" applyAlignment="1">
      <alignment horizontal="left"/>
    </xf>
    <xf numFmtId="39" fontId="4" fillId="0" borderId="0" xfId="4" applyFont="1" applyFill="1" applyBorder="1" applyAlignment="1">
      <alignment horizontal="left"/>
    </xf>
    <xf numFmtId="39" fontId="5" fillId="0" borderId="0" xfId="4" applyFont="1" applyAlignment="1">
      <alignment horizontal="center"/>
    </xf>
    <xf numFmtId="39" fontId="4" fillId="0" borderId="1" xfId="4" applyFont="1" applyBorder="1" applyAlignment="1">
      <alignment horizontal="center" vertical="center"/>
    </xf>
    <xf numFmtId="39" fontId="5" fillId="0" borderId="1" xfId="4" applyFont="1" applyBorder="1" applyAlignment="1">
      <alignment horizontal="center"/>
    </xf>
    <xf numFmtId="39" fontId="4" fillId="0" borderId="0" xfId="4" applyFont="1" applyBorder="1" applyAlignment="1">
      <alignment horizontal="center"/>
    </xf>
    <xf numFmtId="39" fontId="4" fillId="0" borderId="4" xfId="4" applyFont="1" applyBorder="1" applyAlignment="1">
      <alignment horizontal="left"/>
    </xf>
    <xf numFmtId="39" fontId="5" fillId="0" borderId="2" xfId="4" applyFont="1" applyBorder="1" applyAlignment="1">
      <alignment horizontal="right"/>
    </xf>
    <xf numFmtId="39" fontId="4" fillId="0" borderId="0" xfId="4" applyFont="1" applyBorder="1" applyAlignment="1">
      <alignment horizontal="center" vertical="center"/>
    </xf>
    <xf numFmtId="39" fontId="20" fillId="0" borderId="2" xfId="4" applyFont="1" applyBorder="1" applyAlignment="1">
      <alignment horizontal="right"/>
    </xf>
    <xf numFmtId="39" fontId="20" fillId="0" borderId="0" xfId="4" applyFont="1" applyBorder="1" applyAlignment="1">
      <alignment horizontal="right"/>
    </xf>
    <xf numFmtId="39" fontId="3" fillId="0" borderId="1" xfId="4" applyBorder="1" applyAlignment="1">
      <alignment horizontal="center"/>
    </xf>
    <xf numFmtId="39" fontId="8" fillId="0" borderId="0" xfId="4" applyFont="1" applyBorder="1" applyAlignment="1">
      <alignment horizontal="center" vertical="center"/>
    </xf>
    <xf numFmtId="39" fontId="8" fillId="0" borderId="7" xfId="4" applyFont="1" applyBorder="1" applyAlignment="1">
      <alignment horizontal="center" vertical="center"/>
    </xf>
    <xf numFmtId="39" fontId="3" fillId="0" borderId="2" xfId="4" applyBorder="1" applyAlignment="1">
      <alignment horizontal="right"/>
    </xf>
    <xf numFmtId="39" fontId="3" fillId="0" borderId="0" xfId="4" applyBorder="1" applyAlignment="1">
      <alignment horizontal="right"/>
    </xf>
    <xf numFmtId="0" fontId="0" fillId="0" borderId="1" xfId="0" applyBorder="1" applyAlignment="1">
      <alignment horizontal="center"/>
    </xf>
    <xf numFmtId="39" fontId="8" fillId="0" borderId="0" xfId="4" applyFont="1" applyBorder="1" applyAlignment="1">
      <alignment horizontal="center"/>
    </xf>
    <xf numFmtId="0" fontId="3" fillId="0" borderId="1" xfId="2" applyBorder="1" applyAlignment="1">
      <alignment horizontal="center"/>
    </xf>
  </cellXfs>
  <cellStyles count="9">
    <cellStyle name="Millares" xfId="1" builtinId="3"/>
    <cellStyle name="Millares 10 10" xfId="3"/>
    <cellStyle name="Millares 19" xfId="8"/>
    <cellStyle name="Millares 8" xfId="7"/>
    <cellStyle name="Normal" xfId="0" builtinId="0"/>
    <cellStyle name="Normal 11" xfId="2"/>
    <cellStyle name="Normal 7" xfId="6"/>
    <cellStyle name="Normal_Electronica" xfId="5"/>
    <cellStyle name="Normal_Hoja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215153</xdr:colOff>
      <xdr:row>0</xdr:row>
      <xdr:rowOff>117400</xdr:rowOff>
    </xdr:from>
    <xdr:ext cx="878340" cy="38686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928" y="11740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304401</xdr:colOff>
      <xdr:row>56</xdr:row>
      <xdr:rowOff>39221</xdr:rowOff>
    </xdr:from>
    <xdr:ext cx="395966" cy="266700"/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226" y="11012021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137273</xdr:colOff>
      <xdr:row>58</xdr:row>
      <xdr:rowOff>57150</xdr:rowOff>
    </xdr:from>
    <xdr:ext cx="5876924" cy="219075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73" y="11420475"/>
          <a:ext cx="5876924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2457</xdr:rowOff>
    </xdr:from>
    <xdr:ext cx="1027852" cy="558135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457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581026</xdr:colOff>
      <xdr:row>49</xdr:row>
      <xdr:rowOff>104776</xdr:rowOff>
    </xdr:from>
    <xdr:ext cx="457200" cy="457200"/>
    <xdr:pic>
      <xdr:nvPicPr>
        <xdr:cNvPr id="9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6" y="963930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52</xdr:row>
      <xdr:rowOff>120517</xdr:rowOff>
    </xdr:from>
    <xdr:ext cx="5353050" cy="212858"/>
    <xdr:pic>
      <xdr:nvPicPr>
        <xdr:cNvPr id="10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79042"/>
          <a:ext cx="5353050" cy="21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27214</xdr:colOff>
      <xdr:row>1</xdr:row>
      <xdr:rowOff>28228</xdr:rowOff>
    </xdr:from>
    <xdr:ext cx="775608" cy="393593"/>
    <xdr:pic>
      <xdr:nvPicPr>
        <xdr:cNvPr id="5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2914" y="263642128"/>
          <a:ext cx="775608" cy="393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504828</xdr:colOff>
      <xdr:row>53</xdr:row>
      <xdr:rowOff>164646</xdr:rowOff>
    </xdr:from>
    <xdr:ext cx="612320" cy="299358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8" y="10899321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56</xdr:row>
      <xdr:rowOff>19050</xdr:rowOff>
    </xdr:from>
    <xdr:ext cx="5791200" cy="270784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53800"/>
          <a:ext cx="5791200" cy="270784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0</xdr:row>
      <xdr:rowOff>0</xdr:rowOff>
    </xdr:from>
    <xdr:ext cx="1000125" cy="592667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161925</xdr:colOff>
      <xdr:row>52</xdr:row>
      <xdr:rowOff>161924</xdr:rowOff>
    </xdr:from>
    <xdr:ext cx="5248275" cy="400051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306049"/>
          <a:ext cx="5248275" cy="400051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104776</xdr:colOff>
      <xdr:row>50</xdr:row>
      <xdr:rowOff>47625</xdr:rowOff>
    </xdr:from>
    <xdr:ext cx="514349" cy="390524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9810750"/>
          <a:ext cx="514349" cy="390524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0</xdr:row>
      <xdr:rowOff>0</xdr:rowOff>
    </xdr:from>
    <xdr:ext cx="889655" cy="571500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152400</xdr:colOff>
      <xdr:row>48</xdr:row>
      <xdr:rowOff>0</xdr:rowOff>
    </xdr:from>
    <xdr:ext cx="5038725" cy="323849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382125"/>
          <a:ext cx="5038725" cy="323849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0</xdr:rowOff>
    </xdr:from>
    <xdr:ext cx="590550" cy="419099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198167625"/>
          <a:ext cx="590550" cy="4190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topLeftCell="A13" workbookViewId="0">
      <selection activeCell="F9" sqref="F9"/>
    </sheetView>
  </sheetViews>
  <sheetFormatPr baseColWidth="10" defaultColWidth="9.140625" defaultRowHeight="15" x14ac:dyDescent="0.25"/>
  <cols>
    <col min="1" max="1" width="27.42578125" customWidth="1"/>
    <col min="2" max="2" width="8.42578125" customWidth="1"/>
    <col min="3" max="3" width="6" customWidth="1"/>
    <col min="4" max="4" width="10" customWidth="1"/>
    <col min="5" max="5" width="6.28515625" customWidth="1"/>
    <col min="6" max="6" width="14.28515625" customWidth="1"/>
    <col min="7" max="7" width="17.57031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2"/>
      <c r="B2" s="3"/>
      <c r="C2" s="4"/>
      <c r="D2" s="5"/>
      <c r="E2" s="6"/>
      <c r="F2" s="3"/>
      <c r="G2" s="3"/>
    </row>
    <row r="3" spans="1:7" ht="15.75" x14ac:dyDescent="0.25">
      <c r="A3" s="2"/>
      <c r="B3" s="3"/>
      <c r="C3" s="4"/>
      <c r="D3" s="5"/>
      <c r="E3" s="6"/>
      <c r="F3" s="3"/>
      <c r="G3" s="3"/>
    </row>
    <row r="4" spans="1:7" ht="15.75" x14ac:dyDescent="0.25">
      <c r="A4" s="286" t="s">
        <v>0</v>
      </c>
      <c r="B4" s="286"/>
      <c r="C4" s="286"/>
      <c r="D4" s="286"/>
      <c r="E4" s="286"/>
      <c r="F4" s="286"/>
      <c r="G4" s="286"/>
    </row>
    <row r="5" spans="1:7" x14ac:dyDescent="0.25">
      <c r="A5" s="287" t="s">
        <v>1</v>
      </c>
      <c r="B5" s="287"/>
      <c r="C5" s="287"/>
      <c r="D5" s="287"/>
      <c r="E5" s="287"/>
      <c r="F5" s="287"/>
      <c r="G5" s="287"/>
    </row>
    <row r="6" spans="1:7" ht="15.75" x14ac:dyDescent="0.25">
      <c r="A6" s="286" t="s">
        <v>2</v>
      </c>
      <c r="B6" s="286"/>
      <c r="C6" s="286"/>
      <c r="D6" s="286"/>
      <c r="E6" s="286"/>
      <c r="F6" s="286"/>
      <c r="G6" s="286"/>
    </row>
    <row r="7" spans="1:7" ht="15.75" x14ac:dyDescent="0.25">
      <c r="A7" s="286" t="s">
        <v>3</v>
      </c>
      <c r="B7" s="286"/>
      <c r="C7" s="286"/>
      <c r="D7" s="286"/>
      <c r="E7" s="286"/>
      <c r="F7" s="286"/>
      <c r="G7" s="286"/>
    </row>
    <row r="8" spans="1:7" ht="15.75" x14ac:dyDescent="0.25">
      <c r="A8" s="196"/>
      <c r="B8" s="196"/>
      <c r="C8" s="196"/>
      <c r="D8" s="196"/>
      <c r="E8" s="196"/>
      <c r="F8" s="196"/>
      <c r="G8" s="196"/>
    </row>
    <row r="9" spans="1:7" ht="15.75" x14ac:dyDescent="0.25">
      <c r="A9" s="288" t="s">
        <v>4</v>
      </c>
      <c r="B9" s="288"/>
      <c r="C9" s="288"/>
      <c r="D9" s="288"/>
      <c r="E9" s="7"/>
      <c r="F9" s="7"/>
      <c r="G9" s="8" t="s">
        <v>5</v>
      </c>
    </row>
    <row r="10" spans="1:7" ht="15.75" x14ac:dyDescent="0.25">
      <c r="A10" s="9" t="s">
        <v>6</v>
      </c>
      <c r="B10" s="9"/>
      <c r="C10" s="10"/>
      <c r="D10" s="11"/>
      <c r="E10" s="7"/>
      <c r="F10" s="7"/>
      <c r="G10" s="283" t="s">
        <v>7</v>
      </c>
    </row>
    <row r="11" spans="1:7" ht="15.75" x14ac:dyDescent="0.25">
      <c r="A11" s="285"/>
      <c r="B11" s="285"/>
      <c r="C11" s="4"/>
      <c r="D11" s="12"/>
      <c r="E11" s="6"/>
      <c r="F11" s="13"/>
      <c r="G11" s="284"/>
    </row>
    <row r="12" spans="1:7" x14ac:dyDescent="0.25">
      <c r="A12" s="290" t="s">
        <v>8</v>
      </c>
      <c r="B12" s="290"/>
      <c r="C12" s="290"/>
      <c r="D12" s="290"/>
      <c r="E12" s="14"/>
      <c r="F12" s="15">
        <v>671987575.21000004</v>
      </c>
      <c r="G12" s="16"/>
    </row>
    <row r="13" spans="1:7" x14ac:dyDescent="0.25">
      <c r="A13" s="290" t="s">
        <v>9</v>
      </c>
      <c r="B13" s="290"/>
      <c r="C13" s="290"/>
      <c r="D13" s="290"/>
      <c r="E13" s="14"/>
      <c r="F13" s="17"/>
      <c r="G13" s="16"/>
    </row>
    <row r="14" spans="1:7" ht="15.75" x14ac:dyDescent="0.25">
      <c r="A14" s="1"/>
      <c r="B14" s="18"/>
      <c r="C14" s="14"/>
      <c r="D14" s="14" t="s">
        <v>10</v>
      </c>
      <c r="E14" s="14"/>
      <c r="F14" s="15"/>
      <c r="G14" s="19">
        <f>F12+F13</f>
        <v>671987575.21000004</v>
      </c>
    </row>
    <row r="15" spans="1:7" x14ac:dyDescent="0.25">
      <c r="A15" s="20" t="s">
        <v>11</v>
      </c>
      <c r="B15" s="18"/>
      <c r="C15" s="14"/>
      <c r="D15" s="14"/>
      <c r="E15" s="14"/>
      <c r="F15" s="21"/>
      <c r="G15" s="22"/>
    </row>
    <row r="16" spans="1:7" x14ac:dyDescent="0.25">
      <c r="A16" s="23" t="s">
        <v>12</v>
      </c>
      <c r="B16" s="24"/>
      <c r="C16" s="24"/>
      <c r="D16" s="14"/>
      <c r="E16" s="14"/>
      <c r="F16" s="15">
        <v>196000990.93000001</v>
      </c>
      <c r="G16" s="22"/>
    </row>
    <row r="17" spans="1:7" x14ac:dyDescent="0.25">
      <c r="A17" s="23" t="s">
        <v>13</v>
      </c>
      <c r="B17" s="24"/>
      <c r="C17" s="24"/>
      <c r="D17" s="14"/>
      <c r="E17" s="14"/>
      <c r="F17" s="17">
        <v>9400</v>
      </c>
      <c r="G17" s="22"/>
    </row>
    <row r="18" spans="1:7" x14ac:dyDescent="0.25">
      <c r="A18" s="23" t="s">
        <v>14</v>
      </c>
      <c r="B18" s="24"/>
      <c r="C18" s="24"/>
      <c r="D18" s="14"/>
      <c r="E18" s="14"/>
      <c r="F18" s="17">
        <v>895480</v>
      </c>
      <c r="G18" s="22"/>
    </row>
    <row r="19" spans="1:7" ht="15.75" x14ac:dyDescent="0.25">
      <c r="A19" s="1"/>
      <c r="B19" s="1"/>
      <c r="C19" s="1"/>
      <c r="D19" s="1"/>
      <c r="E19" s="1"/>
      <c r="F19" s="25"/>
      <c r="G19" s="26"/>
    </row>
    <row r="20" spans="1:7" ht="15.75" x14ac:dyDescent="0.25">
      <c r="A20" s="1"/>
      <c r="B20" s="18"/>
      <c r="C20" s="27"/>
      <c r="D20" s="14" t="s">
        <v>15</v>
      </c>
      <c r="E20" s="28"/>
      <c r="F20" s="29"/>
      <c r="G20" s="30">
        <f>F16+F17+F18</f>
        <v>196905870.93000001</v>
      </c>
    </row>
    <row r="21" spans="1:7" x14ac:dyDescent="0.25">
      <c r="A21" s="20" t="s">
        <v>16</v>
      </c>
      <c r="B21" s="31"/>
      <c r="C21" s="31"/>
      <c r="D21" s="14"/>
      <c r="E21" s="28"/>
      <c r="F21" s="22"/>
      <c r="G21" s="21"/>
    </row>
    <row r="22" spans="1:7" x14ac:dyDescent="0.25">
      <c r="A22" s="23" t="s">
        <v>17</v>
      </c>
      <c r="B22" s="24"/>
      <c r="C22" s="24"/>
      <c r="D22" s="14"/>
      <c r="E22" s="28"/>
      <c r="F22" s="32">
        <v>22627445.440000001</v>
      </c>
      <c r="G22" s="21"/>
    </row>
    <row r="23" spans="1:7" ht="15.75" x14ac:dyDescent="0.25">
      <c r="A23" s="25"/>
      <c r="B23" s="24"/>
      <c r="C23" s="14"/>
      <c r="D23" s="24" t="s">
        <v>18</v>
      </c>
      <c r="E23" s="28"/>
      <c r="F23" s="33"/>
      <c r="G23" s="34">
        <f>F22</f>
        <v>22627445.440000001</v>
      </c>
    </row>
    <row r="24" spans="1:7" ht="15.75" x14ac:dyDescent="0.25">
      <c r="A24" s="25"/>
      <c r="B24" s="24"/>
      <c r="C24" s="14"/>
      <c r="D24" s="24"/>
      <c r="E24" s="28"/>
      <c r="F24" s="35"/>
      <c r="G24" s="36"/>
    </row>
    <row r="25" spans="1:7" x14ac:dyDescent="0.25">
      <c r="A25" s="27"/>
      <c r="B25" s="18"/>
      <c r="C25" s="14"/>
      <c r="D25" s="27" t="s">
        <v>19</v>
      </c>
      <c r="E25" s="28"/>
      <c r="F25" s="22"/>
      <c r="G25" s="37">
        <f>G14+G20-G23</f>
        <v>846266000.70000005</v>
      </c>
    </row>
    <row r="26" spans="1:7" x14ac:dyDescent="0.25">
      <c r="A26" s="291" t="s">
        <v>20</v>
      </c>
      <c r="B26" s="291"/>
      <c r="C26" s="291"/>
      <c r="D26" s="291"/>
      <c r="E26" s="291"/>
      <c r="F26" s="291"/>
      <c r="G26" s="38"/>
    </row>
    <row r="27" spans="1:7" x14ac:dyDescent="0.25">
      <c r="A27" s="39" t="s">
        <v>21</v>
      </c>
      <c r="B27" s="18"/>
      <c r="C27" s="14"/>
      <c r="D27" s="14"/>
      <c r="E27" s="14"/>
      <c r="F27" s="22"/>
      <c r="G27" s="21"/>
    </row>
    <row r="28" spans="1:7" x14ac:dyDescent="0.25">
      <c r="A28" s="23" t="s">
        <v>22</v>
      </c>
      <c r="B28" s="18"/>
      <c r="C28" s="14"/>
      <c r="D28" s="14"/>
      <c r="E28" s="14"/>
      <c r="F28" s="15">
        <v>11423725.640000001</v>
      </c>
      <c r="G28" s="22"/>
    </row>
    <row r="29" spans="1:7" ht="15.75" thickBot="1" x14ac:dyDescent="0.3">
      <c r="A29" s="14"/>
      <c r="B29" s="18"/>
      <c r="C29" s="14"/>
      <c r="D29" s="14"/>
      <c r="E29" s="14"/>
      <c r="F29" s="22"/>
      <c r="G29" s="40">
        <f>G25+F28</f>
        <v>857689726.34000003</v>
      </c>
    </row>
    <row r="30" spans="1:7" ht="15.75" thickTop="1" x14ac:dyDescent="0.25">
      <c r="A30" s="27" t="s">
        <v>16</v>
      </c>
      <c r="B30" s="18"/>
      <c r="C30" s="14"/>
      <c r="D30" s="14"/>
      <c r="E30" s="14"/>
      <c r="F30" s="29"/>
      <c r="G30" s="21"/>
    </row>
    <row r="31" spans="1:7" x14ac:dyDescent="0.25">
      <c r="A31" s="292" t="s">
        <v>23</v>
      </c>
      <c r="B31" s="292"/>
      <c r="C31" s="292"/>
      <c r="D31" s="292"/>
      <c r="E31" s="14"/>
      <c r="F31" s="19"/>
      <c r="G31" s="21"/>
    </row>
    <row r="32" spans="1:7" x14ac:dyDescent="0.25">
      <c r="A32" s="23" t="s">
        <v>24</v>
      </c>
      <c r="B32" s="18"/>
      <c r="C32" s="14"/>
      <c r="D32" s="14"/>
      <c r="E32" s="14"/>
      <c r="F32" s="41">
        <v>500</v>
      </c>
      <c r="G32" s="21"/>
    </row>
    <row r="33" spans="1:7" ht="15.75" thickBot="1" x14ac:dyDescent="0.3">
      <c r="A33" s="27" t="s">
        <v>25</v>
      </c>
      <c r="B33" s="18"/>
      <c r="C33" s="14"/>
      <c r="D33" s="14"/>
      <c r="E33" s="14"/>
      <c r="F33" s="29"/>
      <c r="G33" s="42">
        <f>G29-F32-F31</f>
        <v>857689226.34000003</v>
      </c>
    </row>
    <row r="34" spans="1:7" ht="16.5" thickTop="1" thickBot="1" x14ac:dyDescent="0.3">
      <c r="A34" s="27"/>
      <c r="B34" s="18"/>
      <c r="C34" s="14"/>
      <c r="D34" s="14"/>
      <c r="E34" s="14"/>
      <c r="F34" s="22"/>
      <c r="G34" s="43"/>
    </row>
    <row r="35" spans="1:7" ht="16.5" thickTop="1" thickBot="1" x14ac:dyDescent="0.3">
      <c r="A35" s="293" t="s">
        <v>26</v>
      </c>
      <c r="B35" s="293"/>
      <c r="C35" s="293"/>
      <c r="D35" s="293"/>
      <c r="E35" s="293"/>
      <c r="F35" s="293"/>
      <c r="G35" s="293"/>
    </row>
    <row r="36" spans="1:7" ht="15.75" thickTop="1" x14ac:dyDescent="0.25">
      <c r="A36" s="294" t="s">
        <v>27</v>
      </c>
      <c r="B36" s="294"/>
      <c r="C36" s="294"/>
      <c r="D36" s="294"/>
      <c r="E36" s="44"/>
      <c r="F36" s="45">
        <v>690523676.44000006</v>
      </c>
      <c r="G36" s="46"/>
    </row>
    <row r="37" spans="1:7" x14ac:dyDescent="0.25">
      <c r="A37" s="295" t="s">
        <v>28</v>
      </c>
      <c r="B37" s="295"/>
      <c r="C37" s="295"/>
      <c r="D37" s="295"/>
      <c r="E37" s="296"/>
      <c r="F37" s="296"/>
      <c r="G37" s="24"/>
    </row>
    <row r="38" spans="1:7" ht="16.5" thickBot="1" x14ac:dyDescent="0.3">
      <c r="A38" s="24"/>
      <c r="B38" s="24"/>
      <c r="C38" s="1"/>
      <c r="D38" s="24" t="s">
        <v>29</v>
      </c>
      <c r="E38" s="24"/>
      <c r="F38" s="24"/>
      <c r="G38" s="40">
        <f>F36+E37</f>
        <v>690523676.44000006</v>
      </c>
    </row>
    <row r="39" spans="1:7" ht="15.75" thickTop="1" x14ac:dyDescent="0.25">
      <c r="A39" s="39" t="s">
        <v>21</v>
      </c>
      <c r="B39" s="24"/>
      <c r="C39" s="24"/>
      <c r="D39" s="24"/>
      <c r="E39" s="47"/>
      <c r="F39" s="48"/>
      <c r="G39" s="24"/>
    </row>
    <row r="40" spans="1:7" x14ac:dyDescent="0.25">
      <c r="A40" s="23" t="s">
        <v>30</v>
      </c>
      <c r="B40" s="24"/>
      <c r="C40" s="24"/>
      <c r="D40" s="14"/>
      <c r="E40" s="14"/>
      <c r="F40" s="15">
        <v>196010390.93000001</v>
      </c>
      <c r="G40" s="46"/>
    </row>
    <row r="41" spans="1:7" x14ac:dyDescent="0.25">
      <c r="A41" s="23" t="s">
        <v>31</v>
      </c>
      <c r="B41" s="24"/>
      <c r="C41" s="24"/>
      <c r="D41" s="14"/>
      <c r="E41" s="14"/>
      <c r="F41" s="17">
        <v>895480</v>
      </c>
      <c r="G41" s="46"/>
    </row>
    <row r="42" spans="1:7" x14ac:dyDescent="0.25">
      <c r="A42" s="23" t="s">
        <v>32</v>
      </c>
      <c r="B42" s="24"/>
      <c r="C42" s="24"/>
      <c r="D42" s="24"/>
      <c r="E42" s="49"/>
      <c r="F42" s="17">
        <v>800</v>
      </c>
      <c r="G42" s="46"/>
    </row>
    <row r="43" spans="1:7" ht="16.5" thickBot="1" x14ac:dyDescent="0.3">
      <c r="A43" s="24"/>
      <c r="B43" s="24"/>
      <c r="C43" s="1"/>
      <c r="D43" s="24" t="s">
        <v>33</v>
      </c>
      <c r="E43" s="49"/>
      <c r="F43" s="49"/>
      <c r="G43" s="40">
        <f>F40+F42+F41</f>
        <v>196906670.93000001</v>
      </c>
    </row>
    <row r="44" spans="1:7" ht="15.75" thickTop="1" x14ac:dyDescent="0.25">
      <c r="A44" s="39" t="s">
        <v>16</v>
      </c>
      <c r="B44" s="24"/>
      <c r="C44" s="24"/>
      <c r="D44" s="24"/>
      <c r="E44" s="49"/>
      <c r="F44" s="49"/>
      <c r="G44" s="49"/>
    </row>
    <row r="45" spans="1:7" x14ac:dyDescent="0.25">
      <c r="A45" s="24" t="s">
        <v>34</v>
      </c>
      <c r="B45" s="24"/>
      <c r="C45" s="23"/>
      <c r="D45" s="24"/>
      <c r="E45" s="28"/>
      <c r="F45" s="50">
        <v>22627445.440000001</v>
      </c>
      <c r="G45" s="46"/>
    </row>
    <row r="46" spans="1:7" x14ac:dyDescent="0.25">
      <c r="A46" s="24" t="s">
        <v>35</v>
      </c>
      <c r="B46" s="24"/>
      <c r="C46" s="23"/>
      <c r="D46" s="24"/>
      <c r="E46" s="28"/>
      <c r="F46" s="51">
        <v>18224834.77</v>
      </c>
      <c r="G46" s="46"/>
    </row>
    <row r="47" spans="1:7" x14ac:dyDescent="0.25">
      <c r="A47" s="24" t="s">
        <v>36</v>
      </c>
      <c r="B47" s="24"/>
      <c r="C47" s="23"/>
      <c r="D47" s="24"/>
      <c r="E47" s="28"/>
      <c r="F47" s="51">
        <v>312066.46000000002</v>
      </c>
      <c r="G47" s="46"/>
    </row>
    <row r="48" spans="1:7" ht="15.75" x14ac:dyDescent="0.25">
      <c r="A48" s="1"/>
      <c r="B48" s="24"/>
      <c r="C48" s="24"/>
      <c r="D48" s="24" t="s">
        <v>37</v>
      </c>
      <c r="E48" s="48"/>
      <c r="F48" s="48"/>
      <c r="G48" s="52">
        <f>F45+F46+F47</f>
        <v>41164346.670000002</v>
      </c>
    </row>
    <row r="49" spans="1:7" x14ac:dyDescent="0.25">
      <c r="A49" s="39"/>
      <c r="B49" s="24"/>
      <c r="C49" s="24"/>
      <c r="D49" s="24"/>
      <c r="E49" s="53"/>
      <c r="F49" s="48"/>
      <c r="G49" s="52"/>
    </row>
    <row r="50" spans="1:7" ht="15.75" thickBot="1" x14ac:dyDescent="0.3">
      <c r="A50" s="24"/>
      <c r="B50" s="24"/>
      <c r="C50" s="14"/>
      <c r="D50" s="27" t="s">
        <v>38</v>
      </c>
      <c r="E50" s="24"/>
      <c r="F50" s="24"/>
      <c r="G50" s="54">
        <f>G38+G43-G48</f>
        <v>846266000.70000017</v>
      </c>
    </row>
    <row r="51" spans="1:7" ht="15.75" thickTop="1" x14ac:dyDescent="0.25">
      <c r="A51" s="24"/>
      <c r="B51" s="24"/>
      <c r="C51" s="14"/>
      <c r="D51" s="27"/>
      <c r="E51" s="24"/>
      <c r="F51" s="24"/>
      <c r="G51" s="55"/>
    </row>
    <row r="52" spans="1:7" x14ac:dyDescent="0.25">
      <c r="A52" s="44"/>
      <c r="B52" s="44"/>
      <c r="C52" s="56"/>
      <c r="D52" s="27"/>
      <c r="E52" s="24"/>
      <c r="F52" s="24"/>
      <c r="G52" s="55"/>
    </row>
    <row r="53" spans="1:7" x14ac:dyDescent="0.25">
      <c r="A53" s="57" t="s">
        <v>39</v>
      </c>
      <c r="B53" s="57"/>
      <c r="C53" s="57"/>
      <c r="D53" s="31"/>
      <c r="E53" s="31"/>
      <c r="F53" s="289" t="s">
        <v>40</v>
      </c>
      <c r="G53" s="289"/>
    </row>
    <row r="54" spans="1:7" x14ac:dyDescent="0.25">
      <c r="A54" s="57"/>
      <c r="B54" s="57"/>
      <c r="C54" s="57"/>
      <c r="D54" s="31"/>
      <c r="E54" s="31"/>
      <c r="F54" s="58"/>
      <c r="G54" s="58"/>
    </row>
    <row r="55" spans="1:7" x14ac:dyDescent="0.25">
      <c r="A55" s="297"/>
      <c r="B55" s="297"/>
      <c r="C55" s="297"/>
      <c r="D55" s="59"/>
      <c r="E55" s="59"/>
      <c r="F55" s="298"/>
      <c r="G55" s="298"/>
    </row>
    <row r="56" spans="1:7" x14ac:dyDescent="0.25">
      <c r="A56" s="289" t="s">
        <v>41</v>
      </c>
      <c r="B56" s="289"/>
      <c r="C56" s="289"/>
      <c r="D56" s="57"/>
      <c r="E56" s="57"/>
      <c r="F56" s="289" t="s">
        <v>42</v>
      </c>
      <c r="G56" s="289"/>
    </row>
    <row r="57" spans="1:7" x14ac:dyDescent="0.25">
      <c r="A57" s="58"/>
      <c r="B57" s="58"/>
      <c r="C57" s="58"/>
      <c r="D57" s="58"/>
      <c r="E57" s="58"/>
      <c r="F57" s="58"/>
      <c r="G57" s="58"/>
    </row>
    <row r="58" spans="1:7" ht="15.75" x14ac:dyDescent="0.25">
      <c r="A58" s="60"/>
      <c r="B58" s="61"/>
      <c r="C58" s="62"/>
      <c r="D58" s="62"/>
      <c r="E58" s="62"/>
      <c r="F58" s="63"/>
      <c r="G58" s="63"/>
    </row>
    <row r="59" spans="1:7" ht="15.75" x14ac:dyDescent="0.25">
      <c r="A59" s="60"/>
      <c r="B59" s="61"/>
      <c r="C59" s="62"/>
      <c r="D59" s="62"/>
      <c r="E59" s="62"/>
      <c r="F59" s="63"/>
      <c r="G59" s="63"/>
    </row>
    <row r="60" spans="1:7" ht="15.75" x14ac:dyDescent="0.25">
      <c r="A60" s="60"/>
      <c r="B60" s="61"/>
      <c r="C60" s="62"/>
      <c r="D60" s="62"/>
      <c r="E60" s="62"/>
      <c r="F60" s="63"/>
      <c r="G60" s="63"/>
    </row>
  </sheetData>
  <mergeCells count="20">
    <mergeCell ref="A56:C56"/>
    <mergeCell ref="F56:G56"/>
    <mergeCell ref="A12:D12"/>
    <mergeCell ref="A13:D13"/>
    <mergeCell ref="A26:F26"/>
    <mergeCell ref="A31:D31"/>
    <mergeCell ref="A35:G35"/>
    <mergeCell ref="A36:D36"/>
    <mergeCell ref="A37:D37"/>
    <mergeCell ref="E37:F37"/>
    <mergeCell ref="F53:G53"/>
    <mergeCell ref="A55:C55"/>
    <mergeCell ref="F55:G55"/>
    <mergeCell ref="G10:G11"/>
    <mergeCell ref="A11:B11"/>
    <mergeCell ref="A4:G4"/>
    <mergeCell ref="A5:G5"/>
    <mergeCell ref="A6:G6"/>
    <mergeCell ref="A7:G7"/>
    <mergeCell ref="A9:D9"/>
  </mergeCell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3" workbookViewId="0">
      <selection activeCell="H8" sqref="H8"/>
    </sheetView>
  </sheetViews>
  <sheetFormatPr baseColWidth="10" defaultRowHeight="15" x14ac:dyDescent="0.25"/>
  <cols>
    <col min="3" max="3" width="9.42578125" customWidth="1"/>
    <col min="4" max="4" width="9.28515625" customWidth="1"/>
    <col min="5" max="5" width="9.140625"/>
    <col min="6" max="6" width="14" customWidth="1"/>
    <col min="7" max="7" width="19.42578125" customWidth="1"/>
  </cols>
  <sheetData>
    <row r="1" spans="1:7" x14ac:dyDescent="0.25">
      <c r="G1" s="64"/>
    </row>
    <row r="2" spans="1:7" ht="15.75" x14ac:dyDescent="0.25">
      <c r="A2" s="65"/>
      <c r="B2" s="66"/>
      <c r="D2" s="67"/>
      <c r="E2" s="68"/>
      <c r="F2" s="66"/>
      <c r="G2" s="69"/>
    </row>
    <row r="3" spans="1:7" ht="15.75" x14ac:dyDescent="0.25">
      <c r="A3" s="65"/>
      <c r="B3" s="66"/>
      <c r="D3" s="67"/>
      <c r="E3" s="68"/>
      <c r="F3" s="66"/>
      <c r="G3" s="69"/>
    </row>
    <row r="4" spans="1:7" ht="18" x14ac:dyDescent="0.25">
      <c r="A4" s="302" t="s">
        <v>0</v>
      </c>
      <c r="B4" s="302"/>
      <c r="C4" s="302"/>
      <c r="D4" s="302"/>
      <c r="E4" s="302"/>
      <c r="F4" s="302"/>
      <c r="G4" s="302"/>
    </row>
    <row r="5" spans="1:7" x14ac:dyDescent="0.25">
      <c r="A5" s="303" t="s">
        <v>1</v>
      </c>
      <c r="B5" s="303"/>
      <c r="C5" s="303"/>
      <c r="D5" s="303"/>
      <c r="E5" s="303"/>
      <c r="F5" s="303"/>
      <c r="G5" s="303"/>
    </row>
    <row r="6" spans="1:7" x14ac:dyDescent="0.25">
      <c r="A6" s="304" t="s">
        <v>2</v>
      </c>
      <c r="B6" s="304"/>
      <c r="C6" s="304"/>
      <c r="D6" s="304"/>
      <c r="E6" s="304"/>
      <c r="F6" s="304"/>
      <c r="G6" s="304"/>
    </row>
    <row r="7" spans="1:7" x14ac:dyDescent="0.25">
      <c r="A7" s="304" t="s">
        <v>3</v>
      </c>
      <c r="B7" s="304"/>
      <c r="C7" s="304"/>
      <c r="D7" s="304"/>
      <c r="E7" s="304"/>
      <c r="F7" s="304"/>
      <c r="G7" s="304"/>
    </row>
    <row r="8" spans="1:7" ht="15.75" x14ac:dyDescent="0.25">
      <c r="A8" s="70" t="s">
        <v>43</v>
      </c>
      <c r="B8" s="70"/>
      <c r="C8" s="71"/>
      <c r="D8" s="70"/>
      <c r="E8" s="72"/>
      <c r="F8" s="73"/>
      <c r="G8" s="74" t="s">
        <v>5</v>
      </c>
    </row>
    <row r="9" spans="1:7" x14ac:dyDescent="0.25">
      <c r="A9" s="305"/>
      <c r="B9" s="305"/>
      <c r="D9" s="75"/>
      <c r="E9" s="68"/>
      <c r="F9" s="76"/>
      <c r="G9" s="77" t="s">
        <v>7</v>
      </c>
    </row>
    <row r="10" spans="1:7" x14ac:dyDescent="0.25">
      <c r="A10" s="78" t="s">
        <v>44</v>
      </c>
      <c r="B10" s="79"/>
      <c r="C10" s="80"/>
      <c r="D10" s="80"/>
      <c r="E10" s="80"/>
      <c r="F10" s="81">
        <v>0</v>
      </c>
      <c r="G10" s="82"/>
    </row>
    <row r="11" spans="1:7" x14ac:dyDescent="0.25">
      <c r="A11" s="78" t="s">
        <v>45</v>
      </c>
      <c r="B11" s="79"/>
      <c r="C11" s="80"/>
      <c r="D11" s="80"/>
      <c r="E11" s="80"/>
      <c r="F11" s="83">
        <v>9400</v>
      </c>
      <c r="G11" s="82"/>
    </row>
    <row r="12" spans="1:7" x14ac:dyDescent="0.25">
      <c r="A12" s="80"/>
      <c r="B12" s="79"/>
      <c r="C12" s="80"/>
      <c r="D12" s="80" t="s">
        <v>46</v>
      </c>
      <c r="E12" s="80"/>
      <c r="F12" s="84"/>
      <c r="G12" s="85">
        <f>F10+F11</f>
        <v>9400</v>
      </c>
    </row>
    <row r="13" spans="1:7" x14ac:dyDescent="0.25">
      <c r="A13" s="80"/>
      <c r="B13" s="79"/>
      <c r="C13" s="80"/>
      <c r="D13" s="80"/>
      <c r="E13" s="80"/>
      <c r="F13" s="84"/>
      <c r="G13" s="86"/>
    </row>
    <row r="14" spans="1:7" x14ac:dyDescent="0.25">
      <c r="A14" s="87" t="s">
        <v>47</v>
      </c>
      <c r="B14" s="87"/>
      <c r="C14" s="87"/>
      <c r="D14" s="88"/>
      <c r="E14" s="88"/>
      <c r="F14" s="89">
        <v>195223650.93000001</v>
      </c>
      <c r="G14" s="90"/>
    </row>
    <row r="15" spans="1:7" x14ac:dyDescent="0.25">
      <c r="A15" s="87" t="s">
        <v>48</v>
      </c>
      <c r="B15" s="87"/>
      <c r="C15" s="87"/>
      <c r="D15" s="88"/>
      <c r="E15" s="88"/>
      <c r="F15" s="89">
        <v>665620</v>
      </c>
      <c r="G15" s="90"/>
    </row>
    <row r="16" spans="1:7" x14ac:dyDescent="0.25">
      <c r="A16" s="87" t="s">
        <v>49</v>
      </c>
      <c r="B16" s="87"/>
      <c r="C16" s="87"/>
      <c r="D16" s="88"/>
      <c r="E16" s="88"/>
      <c r="F16" s="91">
        <v>111720</v>
      </c>
      <c r="G16" s="90"/>
    </row>
    <row r="17" spans="1:7" x14ac:dyDescent="0.25">
      <c r="A17" s="64"/>
      <c r="B17" s="79"/>
      <c r="C17" s="92"/>
      <c r="D17" s="80" t="s">
        <v>50</v>
      </c>
      <c r="E17" s="93"/>
      <c r="F17" s="90"/>
      <c r="G17" s="85">
        <f>F14+F15+F16</f>
        <v>196000990.93000001</v>
      </c>
    </row>
    <row r="18" spans="1:7" x14ac:dyDescent="0.25">
      <c r="A18" s="20" t="s">
        <v>16</v>
      </c>
      <c r="B18" s="31"/>
      <c r="C18" s="31"/>
      <c r="D18" s="80"/>
      <c r="E18" s="93"/>
      <c r="F18" s="90"/>
      <c r="G18" s="84"/>
    </row>
    <row r="19" spans="1:7" x14ac:dyDescent="0.25">
      <c r="A19" s="31" t="s">
        <v>51</v>
      </c>
      <c r="B19" s="31"/>
      <c r="C19" s="31"/>
      <c r="D19" s="80"/>
      <c r="E19" s="93"/>
      <c r="F19" s="85">
        <f>G12+G17</f>
        <v>196010390.93000001</v>
      </c>
      <c r="G19" s="84"/>
    </row>
    <row r="20" spans="1:7" x14ac:dyDescent="0.25">
      <c r="A20" s="31"/>
      <c r="B20" s="31"/>
      <c r="C20" s="31"/>
      <c r="D20" s="80" t="s">
        <v>46</v>
      </c>
      <c r="E20" s="93"/>
      <c r="F20" s="90"/>
      <c r="G20" s="85">
        <f>F19</f>
        <v>196010390.93000001</v>
      </c>
    </row>
    <row r="21" spans="1:7" x14ac:dyDescent="0.25">
      <c r="A21" s="31"/>
      <c r="B21" s="31"/>
      <c r="C21" s="31"/>
      <c r="D21" s="80"/>
      <c r="E21" s="93"/>
      <c r="F21" s="90"/>
      <c r="G21" s="85"/>
    </row>
    <row r="22" spans="1:7" ht="15.75" thickBot="1" x14ac:dyDescent="0.3">
      <c r="A22" s="92"/>
      <c r="B22" s="79"/>
      <c r="C22" s="64"/>
      <c r="D22" s="92" t="s">
        <v>19</v>
      </c>
      <c r="E22" s="93"/>
      <c r="F22" s="90"/>
      <c r="G22" s="94">
        <f>G12+G17-G20</f>
        <v>0</v>
      </c>
    </row>
    <row r="23" spans="1:7" ht="15.75" thickTop="1" x14ac:dyDescent="0.25">
      <c r="A23" s="306" t="s">
        <v>20</v>
      </c>
      <c r="B23" s="306"/>
      <c r="C23" s="306"/>
      <c r="D23" s="306"/>
      <c r="E23" s="306"/>
      <c r="F23" s="306"/>
      <c r="G23" s="306"/>
    </row>
    <row r="24" spans="1:7" x14ac:dyDescent="0.25">
      <c r="A24" s="20" t="s">
        <v>21</v>
      </c>
      <c r="B24" s="79"/>
      <c r="C24" s="80"/>
      <c r="D24" s="80"/>
      <c r="E24" s="80"/>
      <c r="F24" s="90"/>
      <c r="G24" s="84"/>
    </row>
    <row r="25" spans="1:7" x14ac:dyDescent="0.25">
      <c r="A25" s="31" t="s">
        <v>52</v>
      </c>
      <c r="B25" s="79"/>
      <c r="C25" s="80"/>
      <c r="D25" s="80"/>
      <c r="E25" s="80"/>
      <c r="F25" s="81"/>
      <c r="G25" s="90"/>
    </row>
    <row r="26" spans="1:7" x14ac:dyDescent="0.25">
      <c r="A26" s="92" t="s">
        <v>16</v>
      </c>
      <c r="B26" s="79"/>
      <c r="C26" s="80"/>
      <c r="D26" s="80"/>
      <c r="E26" s="80"/>
      <c r="F26" s="90"/>
      <c r="G26" s="84"/>
    </row>
    <row r="27" spans="1:7" x14ac:dyDescent="0.25">
      <c r="A27" s="31" t="s">
        <v>53</v>
      </c>
      <c r="B27" s="79"/>
      <c r="C27" s="80"/>
      <c r="D27" s="80"/>
      <c r="E27" s="80"/>
      <c r="F27" s="85"/>
      <c r="G27" s="84"/>
    </row>
    <row r="28" spans="1:7" ht="15.75" thickBot="1" x14ac:dyDescent="0.3">
      <c r="A28" s="92" t="s">
        <v>54</v>
      </c>
      <c r="B28" s="79"/>
      <c r="C28" s="80"/>
      <c r="D28" s="80"/>
      <c r="E28" s="80"/>
      <c r="F28" s="86"/>
      <c r="G28" s="95">
        <f>-F27</f>
        <v>0</v>
      </c>
    </row>
    <row r="29" spans="1:7" ht="16.5" thickTop="1" thickBot="1" x14ac:dyDescent="0.3">
      <c r="A29" s="96"/>
      <c r="B29" s="97"/>
      <c r="C29" s="98"/>
      <c r="D29" s="98"/>
      <c r="E29" s="98"/>
      <c r="F29" s="99"/>
      <c r="G29" s="100"/>
    </row>
    <row r="30" spans="1:7" ht="16.5" thickTop="1" thickBot="1" x14ac:dyDescent="0.3">
      <c r="A30" s="101" t="s">
        <v>26</v>
      </c>
      <c r="B30" s="101"/>
      <c r="C30" s="101"/>
      <c r="D30" s="101"/>
      <c r="E30" s="102"/>
      <c r="F30" s="102"/>
      <c r="G30" s="103"/>
    </row>
    <row r="31" spans="1:7" ht="15.75" thickTop="1" x14ac:dyDescent="0.25">
      <c r="A31" s="78" t="s">
        <v>55</v>
      </c>
      <c r="B31" s="31"/>
      <c r="C31" s="31"/>
      <c r="D31" s="31"/>
      <c r="E31" s="104"/>
      <c r="F31" s="104">
        <v>0</v>
      </c>
      <c r="G31" s="105"/>
    </row>
    <row r="32" spans="1:7" x14ac:dyDescent="0.25">
      <c r="A32" s="78" t="s">
        <v>56</v>
      </c>
      <c r="B32" s="31"/>
      <c r="C32" s="31"/>
      <c r="D32" s="31"/>
      <c r="E32" s="296">
        <v>9400</v>
      </c>
      <c r="F32" s="296"/>
      <c r="G32" s="31"/>
    </row>
    <row r="33" spans="1:7" ht="15.75" thickBot="1" x14ac:dyDescent="0.3">
      <c r="A33" s="31"/>
      <c r="B33" s="31"/>
      <c r="C33" s="31" t="s">
        <v>29</v>
      </c>
      <c r="D33" s="31"/>
      <c r="E33" s="31"/>
      <c r="F33" s="31"/>
      <c r="G33" s="106">
        <f>F31+E32</f>
        <v>9400</v>
      </c>
    </row>
    <row r="34" spans="1:7" ht="15.75" thickTop="1" x14ac:dyDescent="0.25">
      <c r="A34" s="20" t="s">
        <v>21</v>
      </c>
      <c r="B34" s="31"/>
      <c r="C34" s="31"/>
      <c r="D34" s="31"/>
      <c r="E34" s="107"/>
      <c r="F34" s="108"/>
      <c r="G34" s="31"/>
    </row>
    <row r="35" spans="1:7" x14ac:dyDescent="0.25">
      <c r="A35" s="87" t="s">
        <v>47</v>
      </c>
      <c r="B35" s="87"/>
      <c r="C35" s="87"/>
      <c r="D35" s="88"/>
      <c r="E35" s="88"/>
      <c r="F35" s="89">
        <v>195223650.93000001</v>
      </c>
      <c r="G35" s="109"/>
    </row>
    <row r="36" spans="1:7" x14ac:dyDescent="0.25">
      <c r="A36" s="87" t="s">
        <v>48</v>
      </c>
      <c r="B36" s="87"/>
      <c r="C36" s="87"/>
      <c r="D36" s="88"/>
      <c r="E36" s="88"/>
      <c r="F36" s="89">
        <v>665620</v>
      </c>
      <c r="G36" s="109"/>
    </row>
    <row r="37" spans="1:7" x14ac:dyDescent="0.25">
      <c r="A37" s="87" t="s">
        <v>49</v>
      </c>
      <c r="B37" s="87"/>
      <c r="C37" s="87"/>
      <c r="D37" s="88"/>
      <c r="E37" s="88"/>
      <c r="F37" s="91">
        <v>111720</v>
      </c>
      <c r="G37" s="109"/>
    </row>
    <row r="38" spans="1:7" x14ac:dyDescent="0.25">
      <c r="A38" s="87"/>
      <c r="B38" s="87"/>
      <c r="C38" s="87"/>
      <c r="D38" s="88"/>
      <c r="E38" s="88"/>
      <c r="F38" s="91"/>
      <c r="G38" s="109"/>
    </row>
    <row r="39" spans="1:7" ht="15.75" thickBot="1" x14ac:dyDescent="0.3">
      <c r="A39" s="31"/>
      <c r="B39" s="31"/>
      <c r="C39" s="31" t="s">
        <v>29</v>
      </c>
      <c r="D39" s="31"/>
      <c r="E39" s="110"/>
      <c r="F39" s="109"/>
      <c r="G39" s="106">
        <f>F35+F38+F36+F37</f>
        <v>196000990.93000001</v>
      </c>
    </row>
    <row r="40" spans="1:7" ht="15.75" thickTop="1" x14ac:dyDescent="0.25">
      <c r="A40" s="31"/>
      <c r="B40" s="31"/>
      <c r="C40" s="31"/>
      <c r="D40" s="31"/>
      <c r="E40" s="110"/>
      <c r="F40" s="109"/>
      <c r="G40" s="84"/>
    </row>
    <row r="41" spans="1:7" x14ac:dyDescent="0.25">
      <c r="A41" s="31" t="s">
        <v>51</v>
      </c>
      <c r="B41" s="87"/>
      <c r="C41" s="87"/>
      <c r="D41" s="88"/>
      <c r="E41" s="88"/>
      <c r="F41" s="89">
        <f>G33+G39</f>
        <v>196010390.93000001</v>
      </c>
      <c r="G41" s="105"/>
    </row>
    <row r="42" spans="1:7" x14ac:dyDescent="0.25">
      <c r="A42" s="31"/>
      <c r="B42" s="31"/>
      <c r="C42" s="31" t="s">
        <v>29</v>
      </c>
      <c r="D42" s="31"/>
      <c r="E42" s="110"/>
      <c r="F42" s="111"/>
      <c r="G42" s="112">
        <f>F41</f>
        <v>196010390.93000001</v>
      </c>
    </row>
    <row r="43" spans="1:7" x14ac:dyDescent="0.25">
      <c r="A43" s="31"/>
      <c r="B43" s="31"/>
      <c r="C43" s="31"/>
      <c r="D43" s="31"/>
      <c r="E43" s="113"/>
      <c r="F43" s="59"/>
      <c r="G43" s="31"/>
    </row>
    <row r="44" spans="1:7" ht="15.75" thickBot="1" x14ac:dyDescent="0.3">
      <c r="A44" s="31"/>
      <c r="B44" s="31"/>
      <c r="C44" s="64"/>
      <c r="D44" s="92" t="s">
        <v>38</v>
      </c>
      <c r="E44" s="114"/>
      <c r="F44" s="31"/>
      <c r="G44" s="94">
        <f>G33+G39-G42</f>
        <v>0</v>
      </c>
    </row>
    <row r="45" spans="1:7" ht="15.75" thickTop="1" x14ac:dyDescent="0.25">
      <c r="A45" s="31"/>
      <c r="B45" s="31"/>
      <c r="C45" s="64"/>
      <c r="D45" s="92"/>
      <c r="E45" s="114"/>
      <c r="F45" s="31"/>
      <c r="G45" s="115"/>
    </row>
    <row r="46" spans="1:7" x14ac:dyDescent="0.25">
      <c r="A46" s="299"/>
      <c r="B46" s="299"/>
      <c r="C46" s="299"/>
      <c r="D46" s="116"/>
      <c r="E46" s="114"/>
      <c r="F46" s="117"/>
      <c r="G46" s="118"/>
    </row>
    <row r="47" spans="1:7" x14ac:dyDescent="0.25">
      <c r="A47" s="119" t="s">
        <v>39</v>
      </c>
      <c r="B47" s="120"/>
      <c r="C47" s="121"/>
      <c r="D47" s="122"/>
      <c r="E47" s="122"/>
      <c r="F47" s="123"/>
      <c r="G47" s="124" t="s">
        <v>40</v>
      </c>
    </row>
    <row r="48" spans="1:7" x14ac:dyDescent="0.25">
      <c r="A48" s="125"/>
      <c r="B48" s="125"/>
      <c r="C48" s="125"/>
      <c r="D48" s="126"/>
      <c r="E48" s="126"/>
      <c r="F48" s="126"/>
      <c r="G48" s="125"/>
    </row>
    <row r="49" spans="1:7" x14ac:dyDescent="0.25">
      <c r="A49" s="300"/>
      <c r="B49" s="300"/>
      <c r="C49" s="300"/>
      <c r="D49" s="127"/>
      <c r="E49" s="127"/>
      <c r="F49" s="127"/>
      <c r="G49" s="128"/>
    </row>
    <row r="50" spans="1:7" x14ac:dyDescent="0.25">
      <c r="A50" s="301" t="s">
        <v>41</v>
      </c>
      <c r="B50" s="301"/>
      <c r="C50" s="301"/>
      <c r="D50" s="119"/>
      <c r="E50" s="119"/>
      <c r="F50" s="119"/>
      <c r="G50" s="129" t="s">
        <v>42</v>
      </c>
    </row>
    <row r="51" spans="1:7" x14ac:dyDescent="0.25">
      <c r="A51" s="129"/>
      <c r="B51" s="129"/>
      <c r="C51" s="129"/>
      <c r="D51" s="129"/>
      <c r="E51" s="129"/>
      <c r="F51" s="129"/>
      <c r="G51" s="129"/>
    </row>
    <row r="52" spans="1:7" x14ac:dyDescent="0.25">
      <c r="A52" s="119"/>
      <c r="B52" s="120"/>
      <c r="C52" s="122"/>
      <c r="D52" s="122"/>
      <c r="E52" s="122"/>
      <c r="F52" s="129"/>
      <c r="G52" s="129"/>
    </row>
    <row r="53" spans="1:7" x14ac:dyDescent="0.25">
      <c r="A53" s="57"/>
      <c r="B53" s="130"/>
      <c r="C53" s="131"/>
      <c r="D53" s="131"/>
      <c r="E53" s="131"/>
      <c r="F53" s="58"/>
      <c r="G53" s="58"/>
    </row>
    <row r="54" spans="1:7" x14ac:dyDescent="0.25">
      <c r="A54" s="57"/>
      <c r="B54" s="130"/>
      <c r="C54" s="132"/>
      <c r="D54" s="132"/>
      <c r="E54" s="132"/>
      <c r="F54" s="58"/>
      <c r="G54" s="58"/>
    </row>
  </sheetData>
  <mergeCells count="10">
    <mergeCell ref="E32:F32"/>
    <mergeCell ref="A46:C46"/>
    <mergeCell ref="A49:C49"/>
    <mergeCell ref="A50:C50"/>
    <mergeCell ref="A4:G4"/>
    <mergeCell ref="A5:G5"/>
    <mergeCell ref="A6:G6"/>
    <mergeCell ref="A7:G7"/>
    <mergeCell ref="A9:B9"/>
    <mergeCell ref="A23:G2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abSelected="1" topLeftCell="A31" workbookViewId="0">
      <selection activeCell="G25" sqref="G25"/>
    </sheetView>
  </sheetViews>
  <sheetFormatPr baseColWidth="10" defaultRowHeight="15" x14ac:dyDescent="0.25"/>
  <cols>
    <col min="2" max="2" width="7" customWidth="1"/>
    <col min="3" max="3" width="9.140625" customWidth="1"/>
    <col min="4" max="4" width="13.5703125" customWidth="1"/>
    <col min="5" max="5" width="7.85546875" customWidth="1"/>
    <col min="6" max="6" width="23" customWidth="1"/>
    <col min="7" max="7" width="18.42578125" customWidth="1"/>
  </cols>
  <sheetData>
    <row r="1" spans="1:8" ht="15.75" x14ac:dyDescent="0.25">
      <c r="A1" s="60"/>
      <c r="B1" s="61"/>
      <c r="C1" s="62"/>
      <c r="D1" s="62"/>
      <c r="E1" s="62"/>
      <c r="F1" s="63"/>
      <c r="G1" s="63"/>
      <c r="H1" s="1"/>
    </row>
    <row r="2" spans="1:8" ht="15.75" x14ac:dyDescent="0.25">
      <c r="A2" s="231"/>
      <c r="B2" s="6"/>
      <c r="C2" s="4"/>
      <c r="D2" s="5"/>
      <c r="E2" s="6"/>
      <c r="F2" s="6"/>
      <c r="G2" s="6"/>
      <c r="H2" s="1"/>
    </row>
    <row r="3" spans="1:8" ht="15.75" x14ac:dyDescent="0.25">
      <c r="A3" s="231"/>
      <c r="B3" s="6"/>
      <c r="C3" s="4"/>
      <c r="D3" s="5"/>
      <c r="E3" s="6"/>
      <c r="F3" s="6"/>
      <c r="G3" s="6"/>
      <c r="H3" s="1"/>
    </row>
    <row r="4" spans="1:8" ht="15.75" x14ac:dyDescent="0.25">
      <c r="A4" s="286" t="s">
        <v>0</v>
      </c>
      <c r="B4" s="286"/>
      <c r="C4" s="286"/>
      <c r="D4" s="286"/>
      <c r="E4" s="286"/>
      <c r="F4" s="286"/>
      <c r="G4" s="286"/>
      <c r="H4" s="1"/>
    </row>
    <row r="5" spans="1:8" ht="15.75" x14ac:dyDescent="0.25">
      <c r="A5" s="308" t="s">
        <v>1</v>
      </c>
      <c r="B5" s="308"/>
      <c r="C5" s="308"/>
      <c r="D5" s="308"/>
      <c r="E5" s="308"/>
      <c r="F5" s="308"/>
      <c r="G5" s="308"/>
      <c r="H5" s="1"/>
    </row>
    <row r="6" spans="1:8" ht="15.75" x14ac:dyDescent="0.25">
      <c r="A6" s="286" t="s">
        <v>2</v>
      </c>
      <c r="B6" s="286"/>
      <c r="C6" s="286"/>
      <c r="D6" s="286"/>
      <c r="E6" s="286"/>
      <c r="F6" s="286"/>
      <c r="G6" s="286"/>
      <c r="H6" s="1"/>
    </row>
    <row r="7" spans="1:8" ht="15.75" x14ac:dyDescent="0.25">
      <c r="A7" s="286" t="s">
        <v>3</v>
      </c>
      <c r="B7" s="286"/>
      <c r="C7" s="286"/>
      <c r="D7" s="286"/>
      <c r="E7" s="286"/>
      <c r="F7" s="286"/>
      <c r="G7" s="286"/>
      <c r="H7" s="1"/>
    </row>
    <row r="8" spans="1:8" ht="15.75" x14ac:dyDescent="0.25">
      <c r="A8" s="196"/>
      <c r="B8" s="196"/>
      <c r="C8" s="196"/>
      <c r="D8" s="196"/>
      <c r="E8" s="196"/>
      <c r="F8" s="196"/>
      <c r="G8" s="196"/>
      <c r="H8" s="1"/>
    </row>
    <row r="9" spans="1:8" ht="15.75" x14ac:dyDescent="0.25">
      <c r="A9" s="232" t="s">
        <v>57</v>
      </c>
      <c r="B9" s="233"/>
      <c r="C9" s="234"/>
      <c r="D9" s="235"/>
      <c r="E9" s="236"/>
      <c r="F9" s="236"/>
      <c r="G9" s="237" t="s">
        <v>5</v>
      </c>
      <c r="H9" s="1"/>
    </row>
    <row r="10" spans="1:8" ht="15.75" x14ac:dyDescent="0.25">
      <c r="A10" s="285"/>
      <c r="B10" s="285"/>
      <c r="C10" s="4"/>
      <c r="D10" s="12"/>
      <c r="E10" s="6"/>
      <c r="F10" s="13"/>
      <c r="G10" s="238" t="s">
        <v>7</v>
      </c>
      <c r="H10" s="1"/>
    </row>
    <row r="11" spans="1:8" ht="15.75" x14ac:dyDescent="0.25">
      <c r="A11" s="239" t="s">
        <v>58</v>
      </c>
      <c r="B11" s="240"/>
      <c r="C11" s="241"/>
      <c r="D11" s="241"/>
      <c r="E11" s="241"/>
      <c r="F11" s="242">
        <v>6339793.7199999997</v>
      </c>
      <c r="G11" s="243"/>
      <c r="H11" s="1"/>
    </row>
    <row r="12" spans="1:8" ht="15.75" x14ac:dyDescent="0.25">
      <c r="A12" s="239" t="s">
        <v>59</v>
      </c>
      <c r="B12" s="240"/>
      <c r="C12" s="241"/>
      <c r="D12" s="241"/>
      <c r="E12" s="241"/>
      <c r="F12" s="244"/>
      <c r="G12" s="243"/>
      <c r="H12" s="1"/>
    </row>
    <row r="13" spans="1:8" ht="15.75" x14ac:dyDescent="0.25">
      <c r="A13" s="241"/>
      <c r="B13" s="240"/>
      <c r="C13" s="241"/>
      <c r="D13" s="245" t="s">
        <v>104</v>
      </c>
      <c r="E13" s="241"/>
      <c r="F13" s="246"/>
      <c r="G13" s="247">
        <f>F11+F12</f>
        <v>6339793.7199999997</v>
      </c>
      <c r="H13" s="1"/>
    </row>
    <row r="14" spans="1:8" ht="15.75" x14ac:dyDescent="0.25">
      <c r="A14" s="245" t="s">
        <v>11</v>
      </c>
      <c r="B14" s="240"/>
      <c r="C14" s="241"/>
      <c r="D14" s="241"/>
      <c r="E14" s="241"/>
      <c r="F14" s="246"/>
      <c r="G14" s="248"/>
      <c r="H14" s="1"/>
    </row>
    <row r="15" spans="1:8" ht="15.75" x14ac:dyDescent="0.25">
      <c r="A15" s="249" t="s">
        <v>60</v>
      </c>
      <c r="B15" s="250"/>
      <c r="C15" s="250"/>
      <c r="D15" s="241"/>
      <c r="E15" s="241"/>
      <c r="F15" s="242">
        <v>2028885.12</v>
      </c>
      <c r="G15" s="248"/>
      <c r="H15" s="1"/>
    </row>
    <row r="16" spans="1:8" ht="15.75" x14ac:dyDescent="0.25">
      <c r="A16" s="62"/>
      <c r="B16" s="250"/>
      <c r="C16" s="250"/>
      <c r="D16" s="241"/>
      <c r="E16" s="241"/>
      <c r="F16" s="244"/>
      <c r="G16" s="248"/>
      <c r="H16" s="1"/>
    </row>
    <row r="17" spans="1:8" ht="15.75" x14ac:dyDescent="0.25">
      <c r="A17" s="4"/>
      <c r="B17" s="240"/>
      <c r="C17" s="251"/>
      <c r="D17" s="245" t="s">
        <v>104</v>
      </c>
      <c r="E17" s="252"/>
      <c r="F17" s="248"/>
      <c r="G17" s="253">
        <f>F15+F16</f>
        <v>2028885.12</v>
      </c>
      <c r="H17" s="1"/>
    </row>
    <row r="18" spans="1:8" ht="15.75" x14ac:dyDescent="0.25">
      <c r="A18" s="245" t="s">
        <v>16</v>
      </c>
      <c r="B18" s="62"/>
      <c r="C18" s="62"/>
      <c r="D18" s="241"/>
      <c r="E18" s="252"/>
      <c r="F18" s="254"/>
      <c r="G18" s="246"/>
      <c r="H18" s="1"/>
    </row>
    <row r="19" spans="1:8" ht="15.75" x14ac:dyDescent="0.25">
      <c r="A19" s="62" t="s">
        <v>61</v>
      </c>
      <c r="B19" s="62"/>
      <c r="C19" s="62"/>
      <c r="D19" s="241"/>
      <c r="E19" s="252"/>
      <c r="F19" s="255"/>
      <c r="G19" s="246"/>
      <c r="H19" s="1"/>
    </row>
    <row r="20" spans="1:8" ht="15.75" x14ac:dyDescent="0.25">
      <c r="A20" s="239" t="s">
        <v>62</v>
      </c>
      <c r="B20" s="62"/>
      <c r="C20" s="62"/>
      <c r="D20" s="241"/>
      <c r="E20" s="252"/>
      <c r="F20" s="256">
        <v>649937.03</v>
      </c>
      <c r="G20" s="246"/>
      <c r="H20" s="1"/>
    </row>
    <row r="21" spans="1:8" ht="15.75" x14ac:dyDescent="0.25">
      <c r="A21" s="249" t="s">
        <v>63</v>
      </c>
      <c r="B21" s="250"/>
      <c r="C21" s="250"/>
      <c r="D21" s="241"/>
      <c r="E21" s="252"/>
      <c r="F21" s="257">
        <v>830.33</v>
      </c>
      <c r="G21" s="246"/>
      <c r="H21" s="1"/>
    </row>
    <row r="22" spans="1:8" ht="15.75" x14ac:dyDescent="0.25">
      <c r="A22" s="249" t="s">
        <v>64</v>
      </c>
      <c r="B22" s="250"/>
      <c r="C22" s="250"/>
      <c r="D22" s="241"/>
      <c r="E22" s="252"/>
      <c r="F22" s="257">
        <v>175</v>
      </c>
      <c r="G22" s="246"/>
      <c r="H22" s="1"/>
    </row>
    <row r="23" spans="1:8" ht="15.75" x14ac:dyDescent="0.25">
      <c r="A23" s="25"/>
      <c r="B23" s="250"/>
      <c r="C23" s="241"/>
      <c r="D23" s="258" t="s">
        <v>104</v>
      </c>
      <c r="E23" s="252"/>
      <c r="F23" s="259"/>
      <c r="G23" s="260">
        <f>F20+F21+F22+F19</f>
        <v>650942.36</v>
      </c>
      <c r="H23" s="1"/>
    </row>
    <row r="24" spans="1:8" ht="15.75" x14ac:dyDescent="0.25">
      <c r="A24" s="25"/>
      <c r="B24" s="250"/>
      <c r="C24" s="241"/>
      <c r="D24" s="258"/>
      <c r="E24" s="252"/>
      <c r="F24" s="259"/>
      <c r="G24" s="261"/>
      <c r="H24" s="1"/>
    </row>
    <row r="25" spans="1:8" ht="15.75" x14ac:dyDescent="0.25">
      <c r="A25" s="251"/>
      <c r="B25" s="240"/>
      <c r="C25" s="241"/>
      <c r="D25" s="251" t="s">
        <v>19</v>
      </c>
      <c r="E25" s="252"/>
      <c r="F25" s="248"/>
      <c r="G25" s="262">
        <f>G13+G17-G23</f>
        <v>7717736.4799999995</v>
      </c>
      <c r="H25" s="1"/>
    </row>
    <row r="26" spans="1:8" ht="15.75" x14ac:dyDescent="0.25">
      <c r="A26" s="307" t="s">
        <v>20</v>
      </c>
      <c r="B26" s="307"/>
      <c r="C26" s="307"/>
      <c r="D26" s="307"/>
      <c r="E26" s="307"/>
      <c r="F26" s="307"/>
      <c r="G26" s="1"/>
      <c r="H26" s="1"/>
    </row>
    <row r="27" spans="1:8" ht="15.75" x14ac:dyDescent="0.25">
      <c r="A27" s="258" t="s">
        <v>21</v>
      </c>
      <c r="B27" s="240"/>
      <c r="C27" s="241"/>
      <c r="D27" s="241"/>
      <c r="E27" s="241"/>
      <c r="F27" s="248"/>
      <c r="G27" s="246"/>
      <c r="H27" s="1"/>
    </row>
    <row r="28" spans="1:8" ht="15.75" x14ac:dyDescent="0.25">
      <c r="A28" s="249" t="s">
        <v>65</v>
      </c>
      <c r="B28" s="240"/>
      <c r="C28" s="241"/>
      <c r="D28" s="241"/>
      <c r="E28" s="241"/>
      <c r="F28" s="247">
        <v>211404.71</v>
      </c>
      <c r="G28" s="248"/>
      <c r="H28" s="1"/>
    </row>
    <row r="29" spans="1:8" ht="16.5" thickBot="1" x14ac:dyDescent="0.3">
      <c r="A29" s="241"/>
      <c r="B29" s="240"/>
      <c r="C29" s="241"/>
      <c r="D29" s="241"/>
      <c r="E29" s="241"/>
      <c r="F29" s="248"/>
      <c r="G29" s="263">
        <f>F28</f>
        <v>211404.71</v>
      </c>
      <c r="H29" s="1"/>
    </row>
    <row r="30" spans="1:8" ht="16.5" thickTop="1" x14ac:dyDescent="0.25">
      <c r="A30" s="251" t="s">
        <v>16</v>
      </c>
      <c r="B30" s="240"/>
      <c r="C30" s="241"/>
      <c r="D30" s="241"/>
      <c r="E30" s="241"/>
      <c r="F30" s="248"/>
      <c r="G30" s="246"/>
      <c r="H30" s="1"/>
    </row>
    <row r="31" spans="1:8" ht="15.75" x14ac:dyDescent="0.25">
      <c r="A31" s="239"/>
      <c r="B31" s="240"/>
      <c r="C31" s="241"/>
      <c r="D31" s="241"/>
      <c r="E31" s="241"/>
      <c r="F31" s="247"/>
      <c r="G31" s="246"/>
      <c r="H31" s="1"/>
    </row>
    <row r="32" spans="1:8" ht="16.5" thickBot="1" x14ac:dyDescent="0.3">
      <c r="A32" s="251" t="s">
        <v>66</v>
      </c>
      <c r="B32" s="240"/>
      <c r="C32" s="241"/>
      <c r="D32" s="241"/>
      <c r="E32" s="241"/>
      <c r="F32" s="264"/>
      <c r="G32" s="265">
        <f>G25+G29-F31</f>
        <v>7929141.1899999995</v>
      </c>
      <c r="H32" s="1"/>
    </row>
    <row r="33" spans="1:8" ht="17.25" thickTop="1" thickBot="1" x14ac:dyDescent="0.3">
      <c r="A33" s="251"/>
      <c r="B33" s="240"/>
      <c r="C33" s="241"/>
      <c r="D33" s="241"/>
      <c r="E33" s="241"/>
      <c r="F33" s="248"/>
      <c r="G33" s="266"/>
      <c r="H33" s="1"/>
    </row>
    <row r="34" spans="1:8" ht="17.25" thickTop="1" thickBot="1" x14ac:dyDescent="0.3">
      <c r="A34" s="312" t="s">
        <v>26</v>
      </c>
      <c r="B34" s="312"/>
      <c r="C34" s="312"/>
      <c r="D34" s="312"/>
      <c r="E34" s="312"/>
      <c r="F34" s="312"/>
      <c r="G34" s="312"/>
      <c r="H34" s="1"/>
    </row>
    <row r="35" spans="1:8" ht="16.5" thickTop="1" x14ac:dyDescent="0.25">
      <c r="A35" s="239" t="s">
        <v>67</v>
      </c>
      <c r="B35" s="62"/>
      <c r="C35" s="62"/>
      <c r="D35" s="62"/>
      <c r="E35" s="267"/>
      <c r="F35" s="268">
        <v>6454815.3300000001</v>
      </c>
      <c r="G35" s="269"/>
      <c r="H35" s="1"/>
    </row>
    <row r="36" spans="1:8" ht="15.75" x14ac:dyDescent="0.25">
      <c r="A36" s="239" t="s">
        <v>68</v>
      </c>
      <c r="B36" s="62"/>
      <c r="C36" s="62"/>
      <c r="D36" s="62"/>
      <c r="E36" s="313"/>
      <c r="F36" s="313"/>
      <c r="G36" s="62"/>
      <c r="H36" s="1"/>
    </row>
    <row r="37" spans="1:8" ht="16.5" thickBot="1" x14ac:dyDescent="0.3">
      <c r="A37" s="62"/>
      <c r="B37" s="62"/>
      <c r="C37" s="1"/>
      <c r="D37" s="62" t="s">
        <v>105</v>
      </c>
      <c r="E37" s="62"/>
      <c r="F37" s="62"/>
      <c r="G37" s="270">
        <f>F35</f>
        <v>6454815.3300000001</v>
      </c>
      <c r="H37" s="1"/>
    </row>
    <row r="38" spans="1:8" ht="16.5" thickTop="1" x14ac:dyDescent="0.25">
      <c r="A38" s="245" t="s">
        <v>21</v>
      </c>
      <c r="B38" s="62"/>
      <c r="C38" s="62"/>
      <c r="D38" s="62"/>
      <c r="E38" s="271"/>
      <c r="F38" s="272"/>
      <c r="G38" s="62"/>
      <c r="H38" s="1"/>
    </row>
    <row r="39" spans="1:8" ht="15.75" x14ac:dyDescent="0.25">
      <c r="A39" s="249" t="s">
        <v>69</v>
      </c>
      <c r="B39" s="250"/>
      <c r="C39" s="250"/>
      <c r="D39" s="241"/>
      <c r="E39" s="241"/>
      <c r="F39" s="242">
        <v>2028885.12</v>
      </c>
      <c r="G39" s="269"/>
      <c r="H39" s="1"/>
    </row>
    <row r="40" spans="1:8" ht="16.5" thickBot="1" x14ac:dyDescent="0.3">
      <c r="A40" s="62"/>
      <c r="B40" s="62"/>
      <c r="C40" s="1"/>
      <c r="D40" s="62" t="s">
        <v>105</v>
      </c>
      <c r="E40" s="273"/>
      <c r="F40" s="273"/>
      <c r="G40" s="270">
        <f>F39</f>
        <v>2028885.12</v>
      </c>
      <c r="H40" s="1"/>
    </row>
    <row r="41" spans="1:8" ht="16.5" thickTop="1" x14ac:dyDescent="0.25">
      <c r="A41" s="245" t="s">
        <v>16</v>
      </c>
      <c r="B41" s="62"/>
      <c r="C41" s="62"/>
      <c r="D41" s="62"/>
      <c r="E41" s="273"/>
      <c r="F41" s="273"/>
      <c r="G41" s="273"/>
      <c r="H41" s="1"/>
    </row>
    <row r="42" spans="1:8" ht="15.75" x14ac:dyDescent="0.25">
      <c r="A42" s="62" t="s">
        <v>70</v>
      </c>
      <c r="B42" s="62"/>
      <c r="C42" s="239"/>
      <c r="D42" s="62"/>
      <c r="E42" s="252"/>
      <c r="F42" s="274">
        <v>830.33</v>
      </c>
      <c r="G42" s="269"/>
      <c r="H42" s="1"/>
    </row>
    <row r="43" spans="1:8" ht="15.75" x14ac:dyDescent="0.25">
      <c r="A43" s="62" t="s">
        <v>71</v>
      </c>
      <c r="B43" s="62"/>
      <c r="C43" s="239"/>
      <c r="D43" s="62"/>
      <c r="E43" s="252"/>
      <c r="F43" s="257">
        <v>175</v>
      </c>
      <c r="G43" s="269"/>
      <c r="H43" s="1"/>
    </row>
    <row r="44" spans="1:8" ht="15.75" x14ac:dyDescent="0.25">
      <c r="A44" s="62" t="s">
        <v>72</v>
      </c>
      <c r="B44" s="62"/>
      <c r="C44" s="239"/>
      <c r="D44" s="62"/>
      <c r="E44" s="252"/>
      <c r="F44" s="275">
        <v>649937.03</v>
      </c>
      <c r="G44" s="269"/>
      <c r="H44" s="1"/>
    </row>
    <row r="45" spans="1:8" ht="15.75" x14ac:dyDescent="0.25">
      <c r="A45" s="62" t="s">
        <v>73</v>
      </c>
      <c r="B45" s="62"/>
      <c r="C45" s="239"/>
      <c r="D45" s="62"/>
      <c r="E45" s="252"/>
      <c r="F45" s="275">
        <v>780</v>
      </c>
      <c r="G45" s="269"/>
      <c r="H45" s="1"/>
    </row>
    <row r="46" spans="1:8" ht="15.75" x14ac:dyDescent="0.25">
      <c r="A46" s="62" t="s">
        <v>74</v>
      </c>
      <c r="B46" s="62"/>
      <c r="C46" s="239"/>
      <c r="D46" s="62"/>
      <c r="E46" s="252"/>
      <c r="F46" s="276">
        <v>114241.61</v>
      </c>
      <c r="G46" s="1"/>
      <c r="H46" s="1"/>
    </row>
    <row r="47" spans="1:8" ht="15.75" x14ac:dyDescent="0.25">
      <c r="A47" s="1"/>
      <c r="B47" s="62"/>
      <c r="C47" s="62"/>
      <c r="D47" s="245" t="s">
        <v>104</v>
      </c>
      <c r="E47" s="1"/>
      <c r="F47" s="277"/>
      <c r="G47" s="278">
        <f>F42+F43+F44+F45+F46</f>
        <v>765963.97</v>
      </c>
      <c r="H47" s="1"/>
    </row>
    <row r="48" spans="1:8" ht="16.5" thickBot="1" x14ac:dyDescent="0.3">
      <c r="A48" s="62"/>
      <c r="B48" s="62"/>
      <c r="C48" s="4"/>
      <c r="D48" s="251" t="s">
        <v>38</v>
      </c>
      <c r="E48" s="62"/>
      <c r="F48" s="250"/>
      <c r="G48" s="279">
        <f>G37+G40-G47</f>
        <v>7717736.4799999995</v>
      </c>
      <c r="H48" s="1"/>
    </row>
    <row r="49" spans="1:8" ht="16.5" thickTop="1" x14ac:dyDescent="0.25">
      <c r="A49" s="62"/>
      <c r="B49" s="62"/>
      <c r="C49" s="4"/>
      <c r="D49" s="251"/>
      <c r="E49" s="62"/>
      <c r="F49" s="62"/>
      <c r="G49" s="280"/>
      <c r="H49" s="1"/>
    </row>
    <row r="50" spans="1:8" ht="15.75" x14ac:dyDescent="0.25">
      <c r="A50" s="310"/>
      <c r="B50" s="310"/>
      <c r="C50" s="310"/>
      <c r="D50" s="251"/>
      <c r="E50" s="62"/>
      <c r="F50" s="310"/>
      <c r="G50" s="310"/>
      <c r="H50" s="1"/>
    </row>
    <row r="51" spans="1:8" ht="15.75" x14ac:dyDescent="0.25">
      <c r="A51" s="314" t="s">
        <v>75</v>
      </c>
      <c r="B51" s="314"/>
      <c r="C51" s="314"/>
      <c r="D51" s="62"/>
      <c r="E51" s="281"/>
      <c r="F51" s="311" t="s">
        <v>40</v>
      </c>
      <c r="G51" s="311"/>
      <c r="H51" s="1"/>
    </row>
    <row r="52" spans="1:8" ht="15.75" x14ac:dyDescent="0.25">
      <c r="A52" s="282"/>
      <c r="B52" s="282"/>
      <c r="C52" s="282"/>
      <c r="D52" s="62"/>
      <c r="E52" s="281"/>
      <c r="F52" s="63"/>
      <c r="G52" s="63"/>
      <c r="H52" s="1"/>
    </row>
    <row r="53" spans="1:8" ht="15.75" x14ac:dyDescent="0.25">
      <c r="A53" s="309"/>
      <c r="B53" s="309"/>
      <c r="C53" s="309"/>
      <c r="D53" s="61"/>
      <c r="E53" s="61"/>
      <c r="F53" s="310"/>
      <c r="G53" s="310"/>
      <c r="H53" s="1"/>
    </row>
    <row r="54" spans="1:8" ht="15.75" x14ac:dyDescent="0.25">
      <c r="A54" s="311" t="s">
        <v>41</v>
      </c>
      <c r="B54" s="311"/>
      <c r="C54" s="311"/>
      <c r="D54" s="60"/>
      <c r="E54" s="60"/>
      <c r="F54" s="311" t="s">
        <v>42</v>
      </c>
      <c r="G54" s="311"/>
      <c r="H54" s="1"/>
    </row>
    <row r="55" spans="1:8" ht="15.75" x14ac:dyDescent="0.25">
      <c r="A55" s="60"/>
      <c r="B55" s="61"/>
      <c r="C55" s="62"/>
      <c r="D55" s="62"/>
      <c r="E55" s="62"/>
      <c r="F55" s="63"/>
      <c r="G55" s="63"/>
      <c r="H55" s="1"/>
    </row>
    <row r="56" spans="1:8" ht="15.75" x14ac:dyDescent="0.25">
      <c r="A56" s="60"/>
      <c r="B56" s="61"/>
      <c r="C56" s="62"/>
      <c r="D56" s="62"/>
      <c r="E56" s="62"/>
      <c r="F56" s="63"/>
      <c r="G56" s="63"/>
      <c r="H56" s="1"/>
    </row>
    <row r="57" spans="1:8" ht="15.75" x14ac:dyDescent="0.25">
      <c r="A57" s="60"/>
      <c r="B57" s="61"/>
      <c r="C57" s="62"/>
      <c r="D57" s="62"/>
      <c r="E57" s="62"/>
      <c r="F57" s="63"/>
      <c r="G57" s="63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</sheetData>
  <mergeCells count="16">
    <mergeCell ref="A53:C53"/>
    <mergeCell ref="F53:G53"/>
    <mergeCell ref="A54:C54"/>
    <mergeCell ref="F54:G54"/>
    <mergeCell ref="A34:G34"/>
    <mergeCell ref="E36:F36"/>
    <mergeCell ref="A50:C50"/>
    <mergeCell ref="F50:G50"/>
    <mergeCell ref="A51:C51"/>
    <mergeCell ref="F51:G51"/>
    <mergeCell ref="A26:F26"/>
    <mergeCell ref="A4:G4"/>
    <mergeCell ref="A5:G5"/>
    <mergeCell ref="A6:G6"/>
    <mergeCell ref="A7:G7"/>
    <mergeCell ref="A10:B10"/>
  </mergeCell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workbookViewId="0">
      <selection activeCell="H39" sqref="H39"/>
    </sheetView>
  </sheetViews>
  <sheetFormatPr baseColWidth="10" defaultRowHeight="15" x14ac:dyDescent="0.25"/>
  <cols>
    <col min="1" max="1" width="8" customWidth="1"/>
    <col min="2" max="2" width="6.42578125" customWidth="1"/>
    <col min="3" max="3" width="12.28515625" customWidth="1"/>
    <col min="4" max="4" width="9.7109375" customWidth="1"/>
    <col min="5" max="5" width="8.140625" customWidth="1"/>
    <col min="6" max="6" width="17.140625" customWidth="1"/>
    <col min="7" max="7" width="23" customWidth="1"/>
  </cols>
  <sheetData>
    <row r="1" spans="1:7" ht="15.75" x14ac:dyDescent="0.25">
      <c r="A1" s="135"/>
      <c r="B1" s="136"/>
      <c r="C1" s="137"/>
      <c r="D1" s="138"/>
      <c r="E1" s="139"/>
      <c r="F1" s="136"/>
      <c r="G1" s="140"/>
    </row>
    <row r="2" spans="1:7" ht="15.75" x14ac:dyDescent="0.25">
      <c r="A2" s="135"/>
      <c r="B2" s="136"/>
      <c r="C2" s="137"/>
      <c r="D2" s="138"/>
      <c r="E2" s="139"/>
      <c r="F2" s="136"/>
      <c r="G2" s="140"/>
    </row>
    <row r="3" spans="1:7" ht="15.75" x14ac:dyDescent="0.25">
      <c r="A3" s="135"/>
      <c r="B3" s="136"/>
      <c r="C3" s="137"/>
      <c r="D3" s="138"/>
      <c r="E3" s="139"/>
      <c r="F3" s="136"/>
      <c r="G3" s="140"/>
    </row>
    <row r="4" spans="1:7" ht="18" x14ac:dyDescent="0.25">
      <c r="A4" s="302" t="s">
        <v>0</v>
      </c>
      <c r="B4" s="302"/>
      <c r="C4" s="302"/>
      <c r="D4" s="302"/>
      <c r="E4" s="302"/>
      <c r="F4" s="302"/>
      <c r="G4" s="302"/>
    </row>
    <row r="5" spans="1:7" x14ac:dyDescent="0.25">
      <c r="A5" s="303" t="s">
        <v>1</v>
      </c>
      <c r="B5" s="303"/>
      <c r="C5" s="303"/>
      <c r="D5" s="303"/>
      <c r="E5" s="303"/>
      <c r="F5" s="303"/>
      <c r="G5" s="303"/>
    </row>
    <row r="6" spans="1:7" x14ac:dyDescent="0.25">
      <c r="A6" s="304" t="s">
        <v>2</v>
      </c>
      <c r="B6" s="304"/>
      <c r="C6" s="304"/>
      <c r="D6" s="304"/>
      <c r="E6" s="304"/>
      <c r="F6" s="304"/>
      <c r="G6" s="304"/>
    </row>
    <row r="7" spans="1:7" x14ac:dyDescent="0.25">
      <c r="A7" s="304" t="s">
        <v>3</v>
      </c>
      <c r="B7" s="304"/>
      <c r="C7" s="304"/>
      <c r="D7" s="304"/>
      <c r="E7" s="304"/>
      <c r="F7" s="304"/>
      <c r="G7" s="304"/>
    </row>
    <row r="8" spans="1:7" ht="15.75" x14ac:dyDescent="0.25">
      <c r="A8" s="141" t="s">
        <v>76</v>
      </c>
      <c r="B8" s="70"/>
      <c r="C8" s="142"/>
      <c r="D8" s="143"/>
      <c r="E8" s="144"/>
      <c r="F8" s="144"/>
      <c r="G8" s="145" t="s">
        <v>5</v>
      </c>
    </row>
    <row r="9" spans="1:7" x14ac:dyDescent="0.25">
      <c r="A9" s="305"/>
      <c r="B9" s="305"/>
      <c r="C9" s="137"/>
      <c r="D9" s="146"/>
      <c r="E9" s="139"/>
      <c r="F9" s="147"/>
      <c r="G9" s="148" t="s">
        <v>77</v>
      </c>
    </row>
    <row r="10" spans="1:7" x14ac:dyDescent="0.25">
      <c r="A10" s="149" t="s">
        <v>44</v>
      </c>
      <c r="B10" s="150"/>
      <c r="C10" s="151"/>
      <c r="D10" s="151"/>
      <c r="E10" s="152"/>
      <c r="F10" s="153">
        <v>0</v>
      </c>
      <c r="G10" s="154"/>
    </row>
    <row r="11" spans="1:7" x14ac:dyDescent="0.25">
      <c r="A11" s="149" t="s">
        <v>78</v>
      </c>
      <c r="B11" s="150"/>
      <c r="C11" s="151"/>
      <c r="D11" s="151"/>
      <c r="E11" s="152"/>
      <c r="F11" s="155">
        <v>0</v>
      </c>
      <c r="G11" s="154"/>
    </row>
    <row r="12" spans="1:7" x14ac:dyDescent="0.25">
      <c r="A12" s="152"/>
      <c r="B12" s="156"/>
      <c r="C12" s="152"/>
      <c r="D12" s="157" t="s">
        <v>79</v>
      </c>
      <c r="E12" s="152"/>
      <c r="F12" s="153"/>
      <c r="G12" s="158">
        <f>F10+F11</f>
        <v>0</v>
      </c>
    </row>
    <row r="13" spans="1:7" x14ac:dyDescent="0.25">
      <c r="A13" s="159" t="s">
        <v>11</v>
      </c>
      <c r="B13" s="156"/>
      <c r="C13" s="152"/>
      <c r="D13" s="152"/>
      <c r="E13" s="152"/>
      <c r="F13" s="160"/>
      <c r="G13" s="161"/>
    </row>
    <row r="14" spans="1:7" ht="15.75" x14ac:dyDescent="0.25">
      <c r="A14" s="132" t="s">
        <v>80</v>
      </c>
      <c r="B14" s="132"/>
      <c r="C14" s="132"/>
      <c r="D14" s="132"/>
      <c r="E14" s="162"/>
      <c r="F14" s="153">
        <v>0</v>
      </c>
      <c r="G14" s="161"/>
    </row>
    <row r="15" spans="1:7" ht="15.75" x14ac:dyDescent="0.25">
      <c r="A15" s="132"/>
      <c r="B15" s="132"/>
      <c r="C15" s="132"/>
      <c r="D15" s="132"/>
      <c r="E15" s="162"/>
      <c r="F15" s="154"/>
      <c r="G15" s="161"/>
    </row>
    <row r="16" spans="1:7" x14ac:dyDescent="0.25">
      <c r="A16" s="137"/>
      <c r="B16" s="156"/>
      <c r="C16" s="157"/>
      <c r="D16" s="157" t="s">
        <v>79</v>
      </c>
      <c r="E16" s="163"/>
      <c r="F16" s="161"/>
      <c r="G16" s="158">
        <f>F14+F15</f>
        <v>0</v>
      </c>
    </row>
    <row r="17" spans="1:7" x14ac:dyDescent="0.25">
      <c r="A17" s="159" t="s">
        <v>16</v>
      </c>
      <c r="B17" s="132"/>
      <c r="C17" s="132"/>
      <c r="D17" s="152"/>
      <c r="E17" s="163"/>
      <c r="F17" s="161"/>
      <c r="G17" s="160"/>
    </row>
    <row r="18" spans="1:7" x14ac:dyDescent="0.25">
      <c r="A18" s="164" t="s">
        <v>81</v>
      </c>
      <c r="B18" s="164"/>
      <c r="C18" s="132"/>
      <c r="D18" s="152"/>
      <c r="E18" s="163"/>
      <c r="F18" s="165">
        <v>0</v>
      </c>
      <c r="G18" s="160"/>
    </row>
    <row r="19" spans="1:7" x14ac:dyDescent="0.25">
      <c r="A19" s="164" t="s">
        <v>82</v>
      </c>
      <c r="B19" s="164"/>
      <c r="C19" s="132"/>
      <c r="D19" s="152"/>
      <c r="E19" s="163"/>
      <c r="F19" s="166"/>
      <c r="G19" s="160"/>
    </row>
    <row r="20" spans="1:7" x14ac:dyDescent="0.25">
      <c r="A20" s="164" t="s">
        <v>83</v>
      </c>
      <c r="B20" s="164"/>
      <c r="C20" s="132"/>
      <c r="D20" s="152"/>
      <c r="E20" s="163"/>
      <c r="F20" s="166"/>
      <c r="G20" s="160"/>
    </row>
    <row r="21" spans="1:7" x14ac:dyDescent="0.25">
      <c r="A21" s="164" t="s">
        <v>84</v>
      </c>
      <c r="B21" s="164"/>
      <c r="C21" s="132"/>
      <c r="D21" s="152"/>
      <c r="E21" s="163"/>
      <c r="F21" s="167"/>
      <c r="G21" s="160"/>
    </row>
    <row r="22" spans="1:7" x14ac:dyDescent="0.25">
      <c r="A22" s="157"/>
      <c r="B22" s="156"/>
      <c r="C22" s="137"/>
      <c r="D22" s="157" t="s">
        <v>19</v>
      </c>
      <c r="E22" s="163"/>
      <c r="F22" s="161"/>
      <c r="G22" s="168">
        <f>G12+G16-F21</f>
        <v>0</v>
      </c>
    </row>
    <row r="23" spans="1:7" x14ac:dyDescent="0.25">
      <c r="A23" s="291" t="s">
        <v>20</v>
      </c>
      <c r="B23" s="291"/>
      <c r="C23" s="291"/>
      <c r="D23" s="291"/>
      <c r="E23" s="291"/>
      <c r="F23" s="291"/>
      <c r="G23" s="169"/>
    </row>
    <row r="24" spans="1:7" x14ac:dyDescent="0.25">
      <c r="A24" s="159" t="s">
        <v>21</v>
      </c>
      <c r="B24" s="156"/>
      <c r="C24" s="152"/>
      <c r="D24" s="152"/>
      <c r="E24" s="152"/>
      <c r="F24" s="170"/>
      <c r="G24" s="171"/>
    </row>
    <row r="25" spans="1:7" x14ac:dyDescent="0.25">
      <c r="A25" s="31" t="s">
        <v>85</v>
      </c>
      <c r="B25" s="156"/>
      <c r="C25" s="152"/>
      <c r="D25" s="152"/>
      <c r="E25" s="152"/>
      <c r="F25" s="172"/>
      <c r="G25" s="170"/>
    </row>
    <row r="26" spans="1:7" ht="15.75" x14ac:dyDescent="0.25">
      <c r="A26" s="157" t="s">
        <v>16</v>
      </c>
      <c r="B26" s="156"/>
      <c r="C26" s="152"/>
      <c r="D26" s="152"/>
      <c r="E26" s="173"/>
      <c r="F26" s="174"/>
      <c r="G26" s="171"/>
    </row>
    <row r="27" spans="1:7" ht="15.75" x14ac:dyDescent="0.25">
      <c r="A27" s="132" t="s">
        <v>86</v>
      </c>
      <c r="B27" s="156"/>
      <c r="C27" s="152"/>
      <c r="D27" s="152"/>
      <c r="E27" s="173"/>
      <c r="F27" s="175"/>
      <c r="G27" s="172"/>
    </row>
    <row r="28" spans="1:7" ht="16.5" thickBot="1" x14ac:dyDescent="0.3">
      <c r="A28" s="157" t="s">
        <v>54</v>
      </c>
      <c r="B28" s="156"/>
      <c r="C28" s="152"/>
      <c r="D28" s="152"/>
      <c r="E28" s="173"/>
      <c r="F28" s="175"/>
      <c r="G28" s="176">
        <f>G22</f>
        <v>0</v>
      </c>
    </row>
    <row r="29" spans="1:7" ht="17.25" thickTop="1" thickBot="1" x14ac:dyDescent="0.3">
      <c r="A29" s="157"/>
      <c r="B29" s="156"/>
      <c r="C29" s="152"/>
      <c r="D29" s="152"/>
      <c r="E29" s="173"/>
      <c r="F29" s="174"/>
      <c r="G29" s="177"/>
    </row>
    <row r="30" spans="1:7" ht="16.5" thickTop="1" thickBot="1" x14ac:dyDescent="0.3">
      <c r="A30" s="178" t="s">
        <v>26</v>
      </c>
      <c r="B30" s="178"/>
      <c r="C30" s="178"/>
      <c r="D30" s="178"/>
      <c r="E30" s="179"/>
      <c r="F30" s="179"/>
      <c r="G30" s="180"/>
    </row>
    <row r="31" spans="1:7" ht="15.75" thickTop="1" x14ac:dyDescent="0.25">
      <c r="A31" s="149" t="s">
        <v>87</v>
      </c>
      <c r="B31" s="31"/>
      <c r="C31" s="31"/>
      <c r="D31" s="31"/>
      <c r="E31" s="181"/>
      <c r="F31" s="182">
        <v>0</v>
      </c>
      <c r="G31" s="183"/>
    </row>
    <row r="32" spans="1:7" x14ac:dyDescent="0.25">
      <c r="A32" s="149" t="s">
        <v>88</v>
      </c>
      <c r="B32" s="31"/>
      <c r="C32" s="31"/>
      <c r="D32" s="31"/>
      <c r="E32" s="315"/>
      <c r="F32" s="315"/>
      <c r="G32" s="184"/>
    </row>
    <row r="33" spans="1:7" ht="15.75" thickBot="1" x14ac:dyDescent="0.3">
      <c r="A33" s="132"/>
      <c r="B33" s="132"/>
      <c r="C33" s="132" t="s">
        <v>29</v>
      </c>
      <c r="D33" s="132"/>
      <c r="E33" s="184"/>
      <c r="F33" s="184"/>
      <c r="G33" s="185">
        <f>F31+E32</f>
        <v>0</v>
      </c>
    </row>
    <row r="34" spans="1:7" ht="15.75" thickTop="1" x14ac:dyDescent="0.25">
      <c r="A34" s="132" t="s">
        <v>21</v>
      </c>
      <c r="B34" s="132"/>
      <c r="C34" s="132"/>
      <c r="D34" s="132"/>
      <c r="E34" s="186" t="s">
        <v>89</v>
      </c>
      <c r="F34" s="187"/>
      <c r="G34" s="184"/>
    </row>
    <row r="35" spans="1:7" ht="15.75" x14ac:dyDescent="0.25">
      <c r="A35" s="132" t="s">
        <v>90</v>
      </c>
      <c r="B35" s="132"/>
      <c r="C35" s="132"/>
      <c r="D35" s="132"/>
      <c r="E35" s="162"/>
      <c r="F35" s="153"/>
      <c r="G35" s="188"/>
    </row>
    <row r="36" spans="1:7" x14ac:dyDescent="0.25">
      <c r="A36" s="132"/>
      <c r="B36" s="132"/>
      <c r="C36" s="132"/>
      <c r="D36" s="132"/>
      <c r="E36" s="188"/>
      <c r="F36" s="188"/>
      <c r="G36" s="188"/>
    </row>
    <row r="37" spans="1:7" ht="15.75" thickBot="1" x14ac:dyDescent="0.3">
      <c r="A37" s="132"/>
      <c r="B37" s="132"/>
      <c r="C37" s="132" t="s">
        <v>29</v>
      </c>
      <c r="D37" s="132"/>
      <c r="E37" s="189"/>
      <c r="F37" s="189"/>
      <c r="G37" s="185">
        <f>SUM(F35:F36)</f>
        <v>0</v>
      </c>
    </row>
    <row r="38" spans="1:7" ht="15.75" thickTop="1" x14ac:dyDescent="0.25">
      <c r="A38" s="31" t="s">
        <v>16</v>
      </c>
      <c r="B38" s="132"/>
      <c r="C38" s="132"/>
      <c r="D38" s="132"/>
      <c r="E38" s="316"/>
      <c r="F38" s="316"/>
      <c r="G38" s="189"/>
    </row>
    <row r="39" spans="1:7" x14ac:dyDescent="0.25">
      <c r="A39" s="164" t="s">
        <v>81</v>
      </c>
      <c r="B39" s="164"/>
      <c r="C39" s="132"/>
      <c r="D39" s="152"/>
      <c r="E39" s="163"/>
      <c r="F39" s="190">
        <v>0</v>
      </c>
      <c r="G39" s="189"/>
    </row>
    <row r="40" spans="1:7" x14ac:dyDescent="0.25">
      <c r="A40" s="164" t="s">
        <v>82</v>
      </c>
      <c r="B40" s="164"/>
      <c r="C40" s="132"/>
      <c r="D40" s="152"/>
      <c r="E40" s="163"/>
      <c r="F40" s="166">
        <v>0</v>
      </c>
      <c r="G40" s="183"/>
    </row>
    <row r="41" spans="1:7" x14ac:dyDescent="0.25">
      <c r="A41" s="164" t="s">
        <v>83</v>
      </c>
      <c r="B41" s="164"/>
      <c r="C41" s="132"/>
      <c r="D41" s="152"/>
      <c r="E41" s="163"/>
      <c r="F41" s="166">
        <v>0</v>
      </c>
      <c r="G41" s="183"/>
    </row>
    <row r="42" spans="1:7" x14ac:dyDescent="0.25">
      <c r="A42" s="164" t="s">
        <v>91</v>
      </c>
      <c r="B42" s="132"/>
      <c r="C42" s="132"/>
      <c r="D42" s="132"/>
      <c r="E42" s="191"/>
      <c r="F42" s="192">
        <f>SUM(F39:F41)</f>
        <v>0</v>
      </c>
      <c r="G42" s="184"/>
    </row>
    <row r="43" spans="1:7" x14ac:dyDescent="0.25">
      <c r="A43" s="132"/>
      <c r="B43" s="132"/>
      <c r="C43" s="137"/>
      <c r="D43" s="157" t="s">
        <v>38</v>
      </c>
      <c r="E43" s="184"/>
      <c r="F43" s="184"/>
      <c r="G43" s="168">
        <f>G33+G37-F42</f>
        <v>0</v>
      </c>
    </row>
    <row r="44" spans="1:7" x14ac:dyDescent="0.25">
      <c r="A44" s="157"/>
      <c r="B44" s="156"/>
      <c r="C44" s="152"/>
      <c r="D44" s="152"/>
      <c r="E44" s="193"/>
      <c r="F44" s="161"/>
      <c r="G44" s="194"/>
    </row>
    <row r="45" spans="1:7" x14ac:dyDescent="0.25">
      <c r="A45" s="157"/>
      <c r="B45" s="156"/>
      <c r="C45" s="152"/>
      <c r="D45" s="152"/>
      <c r="E45" s="152"/>
      <c r="F45" s="170"/>
      <c r="G45" s="177"/>
    </row>
    <row r="46" spans="1:7" x14ac:dyDescent="0.25">
      <c r="A46" s="130"/>
      <c r="B46" s="317"/>
      <c r="C46" s="317"/>
      <c r="D46" s="317"/>
      <c r="E46" s="132"/>
      <c r="F46" s="195"/>
      <c r="G46" s="104"/>
    </row>
    <row r="47" spans="1:7" x14ac:dyDescent="0.25">
      <c r="A47" s="57"/>
      <c r="B47" s="289" t="s">
        <v>92</v>
      </c>
      <c r="C47" s="289"/>
      <c r="D47" s="289"/>
      <c r="E47" s="132"/>
      <c r="F47" s="289" t="s">
        <v>40</v>
      </c>
      <c r="G47" s="289"/>
    </row>
    <row r="48" spans="1:7" x14ac:dyDescent="0.25">
      <c r="A48" s="57"/>
      <c r="B48" s="58"/>
      <c r="C48" s="58"/>
      <c r="D48" s="58"/>
      <c r="E48" s="132"/>
      <c r="F48" s="58"/>
      <c r="G48" s="58"/>
    </row>
    <row r="49" spans="1:7" x14ac:dyDescent="0.25">
      <c r="A49" s="59"/>
      <c r="B49" s="299"/>
      <c r="C49" s="299"/>
      <c r="D49" s="299"/>
      <c r="E49" s="130"/>
      <c r="F49" s="317"/>
      <c r="G49" s="317"/>
    </row>
    <row r="50" spans="1:7" x14ac:dyDescent="0.25">
      <c r="A50" s="57"/>
      <c r="B50" s="289" t="s">
        <v>41</v>
      </c>
      <c r="C50" s="289"/>
      <c r="D50" s="289"/>
      <c r="E50" s="57"/>
      <c r="F50" s="289" t="s">
        <v>42</v>
      </c>
      <c r="G50" s="289"/>
    </row>
    <row r="51" spans="1:7" x14ac:dyDescent="0.25">
      <c r="A51" s="58"/>
      <c r="B51" s="58"/>
      <c r="C51" s="58"/>
      <c r="D51" s="58"/>
      <c r="E51" s="58"/>
      <c r="F51" s="58"/>
      <c r="G51" s="58"/>
    </row>
    <row r="52" spans="1:7" x14ac:dyDescent="0.25">
      <c r="A52" s="58"/>
      <c r="B52" s="58"/>
      <c r="C52" s="58"/>
      <c r="D52" s="58"/>
      <c r="E52" s="58"/>
      <c r="F52" s="58"/>
      <c r="G52" s="58"/>
    </row>
    <row r="53" spans="1:7" x14ac:dyDescent="0.25">
      <c r="A53" s="57"/>
      <c r="B53" s="130"/>
      <c r="C53" s="132"/>
      <c r="D53" s="132"/>
      <c r="E53" s="132"/>
      <c r="F53" s="58"/>
      <c r="G53" s="58"/>
    </row>
    <row r="54" spans="1:7" x14ac:dyDescent="0.25">
      <c r="A54" s="57"/>
      <c r="B54" s="130"/>
      <c r="C54" s="132"/>
      <c r="D54" s="132"/>
      <c r="E54" s="132"/>
      <c r="F54" s="58"/>
      <c r="G54" s="58"/>
    </row>
    <row r="55" spans="1:7" x14ac:dyDescent="0.25">
      <c r="G55" s="64"/>
    </row>
  </sheetData>
  <mergeCells count="15">
    <mergeCell ref="B50:D50"/>
    <mergeCell ref="F50:G50"/>
    <mergeCell ref="E32:F32"/>
    <mergeCell ref="E38:F38"/>
    <mergeCell ref="B46:D46"/>
    <mergeCell ref="B47:D47"/>
    <mergeCell ref="F47:G47"/>
    <mergeCell ref="B49:D49"/>
    <mergeCell ref="F49:G49"/>
    <mergeCell ref="A23:F23"/>
    <mergeCell ref="A4:G4"/>
    <mergeCell ref="A5:G5"/>
    <mergeCell ref="A6:G6"/>
    <mergeCell ref="A7:G7"/>
    <mergeCell ref="A9:B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I8" sqref="I8"/>
    </sheetView>
  </sheetViews>
  <sheetFormatPr baseColWidth="10" defaultRowHeight="15" x14ac:dyDescent="0.25"/>
  <cols>
    <col min="1" max="1" width="8" customWidth="1"/>
    <col min="2" max="2" width="6.7109375" customWidth="1"/>
    <col min="3" max="3" width="9.28515625" customWidth="1"/>
    <col min="4" max="4" width="13" customWidth="1"/>
    <col min="5" max="5" width="9.140625"/>
    <col min="6" max="6" width="17.28515625" customWidth="1"/>
    <col min="7" max="7" width="17.85546875" customWidth="1"/>
  </cols>
  <sheetData>
    <row r="2" spans="1:7" ht="15.75" x14ac:dyDescent="0.25">
      <c r="A2" s="197"/>
      <c r="B2" s="198"/>
      <c r="C2" s="133"/>
      <c r="D2" s="5"/>
      <c r="E2" s="134"/>
      <c r="F2" s="198"/>
      <c r="G2" s="199"/>
    </row>
    <row r="3" spans="1:7" ht="15.75" x14ac:dyDescent="0.25">
      <c r="A3" s="197"/>
      <c r="B3" s="198"/>
      <c r="C3" s="133"/>
      <c r="D3" s="5"/>
      <c r="E3" s="134"/>
      <c r="F3" s="198"/>
      <c r="G3" s="199"/>
    </row>
    <row r="4" spans="1:7" ht="18" x14ac:dyDescent="0.25">
      <c r="A4" s="302" t="s">
        <v>0</v>
      </c>
      <c r="B4" s="302"/>
      <c r="C4" s="302"/>
      <c r="D4" s="302"/>
      <c r="E4" s="302"/>
      <c r="F4" s="302"/>
      <c r="G4" s="302"/>
    </row>
    <row r="5" spans="1:7" x14ac:dyDescent="0.25">
      <c r="A5" s="303" t="s">
        <v>1</v>
      </c>
      <c r="B5" s="303"/>
      <c r="C5" s="303"/>
      <c r="D5" s="303"/>
      <c r="E5" s="303"/>
      <c r="F5" s="303"/>
      <c r="G5" s="303"/>
    </row>
    <row r="6" spans="1:7" x14ac:dyDescent="0.25">
      <c r="A6" s="304" t="s">
        <v>2</v>
      </c>
      <c r="B6" s="304"/>
      <c r="C6" s="304"/>
      <c r="D6" s="304"/>
      <c r="E6" s="304"/>
      <c r="F6" s="304"/>
      <c r="G6" s="304"/>
    </row>
    <row r="7" spans="1:7" x14ac:dyDescent="0.25">
      <c r="A7" s="304" t="s">
        <v>3</v>
      </c>
      <c r="B7" s="304"/>
      <c r="C7" s="304"/>
      <c r="D7" s="304"/>
      <c r="E7" s="304"/>
      <c r="F7" s="304"/>
      <c r="G7" s="304"/>
    </row>
    <row r="8" spans="1:7" ht="15.75" x14ac:dyDescent="0.25">
      <c r="A8" s="200" t="s">
        <v>103</v>
      </c>
      <c r="B8" s="200"/>
      <c r="C8" s="201"/>
      <c r="D8" s="202"/>
      <c r="E8" s="200"/>
      <c r="F8" s="203"/>
      <c r="G8" s="204" t="s">
        <v>5</v>
      </c>
    </row>
    <row r="9" spans="1:7" x14ac:dyDescent="0.25">
      <c r="A9" s="305"/>
      <c r="B9" s="305"/>
      <c r="C9" s="133"/>
      <c r="D9" s="205"/>
      <c r="E9" s="134"/>
      <c r="F9" s="206"/>
      <c r="G9" s="207" t="s">
        <v>7</v>
      </c>
    </row>
    <row r="10" spans="1:7" x14ac:dyDescent="0.25">
      <c r="A10" s="149" t="s">
        <v>93</v>
      </c>
      <c r="B10" s="208"/>
      <c r="C10" s="209"/>
      <c r="D10" s="209"/>
      <c r="E10" s="209"/>
      <c r="F10" s="15">
        <v>0</v>
      </c>
      <c r="G10" s="16"/>
    </row>
    <row r="11" spans="1:7" x14ac:dyDescent="0.25">
      <c r="A11" s="149" t="s">
        <v>94</v>
      </c>
      <c r="B11" s="208"/>
      <c r="C11" s="209"/>
      <c r="D11" s="209"/>
      <c r="E11" s="209"/>
      <c r="F11" s="17">
        <v>0</v>
      </c>
      <c r="G11" s="16"/>
    </row>
    <row r="12" spans="1:7" x14ac:dyDescent="0.25">
      <c r="A12" s="209"/>
      <c r="B12" s="208"/>
      <c r="C12" s="209"/>
      <c r="D12" s="210" t="s">
        <v>79</v>
      </c>
      <c r="E12" s="209"/>
      <c r="F12" s="15"/>
      <c r="G12" s="19">
        <v>0</v>
      </c>
    </row>
    <row r="13" spans="1:7" x14ac:dyDescent="0.25">
      <c r="A13" s="20" t="s">
        <v>11</v>
      </c>
      <c r="B13" s="208"/>
      <c r="C13" s="209"/>
      <c r="D13" s="209"/>
      <c r="E13" s="209"/>
      <c r="F13" s="21"/>
      <c r="G13" s="22"/>
    </row>
    <row r="14" spans="1:7" x14ac:dyDescent="0.25">
      <c r="A14" s="31" t="s">
        <v>95</v>
      </c>
      <c r="B14" s="132"/>
      <c r="C14" s="132"/>
      <c r="D14" s="209"/>
      <c r="E14" s="209"/>
      <c r="F14" s="15">
        <v>0</v>
      </c>
      <c r="G14" s="22"/>
    </row>
    <row r="15" spans="1:7" x14ac:dyDescent="0.25">
      <c r="A15" s="31" t="s">
        <v>96</v>
      </c>
      <c r="B15" s="132"/>
      <c r="C15" s="132"/>
      <c r="D15" s="209"/>
      <c r="E15" s="209"/>
      <c r="F15" s="17">
        <v>0</v>
      </c>
      <c r="G15" s="22"/>
    </row>
    <row r="16" spans="1:7" x14ac:dyDescent="0.25">
      <c r="A16" s="133"/>
      <c r="B16" s="208"/>
      <c r="C16" s="210"/>
      <c r="D16" s="210" t="s">
        <v>79</v>
      </c>
      <c r="E16" s="211"/>
      <c r="F16" s="22"/>
      <c r="G16" s="19">
        <v>0</v>
      </c>
    </row>
    <row r="17" spans="1:7" x14ac:dyDescent="0.25">
      <c r="A17" s="20" t="s">
        <v>16</v>
      </c>
      <c r="B17" s="132"/>
      <c r="C17" s="132"/>
      <c r="D17" s="209"/>
      <c r="E17" s="211"/>
      <c r="F17" s="22"/>
      <c r="G17" s="21"/>
    </row>
    <row r="18" spans="1:7" x14ac:dyDescent="0.25">
      <c r="A18" s="132" t="s">
        <v>97</v>
      </c>
      <c r="B18" s="132"/>
      <c r="C18" s="132"/>
      <c r="D18" s="209"/>
      <c r="E18" s="211"/>
      <c r="F18" s="22">
        <v>0</v>
      </c>
      <c r="G18" s="21"/>
    </row>
    <row r="19" spans="1:7" x14ac:dyDescent="0.25">
      <c r="A19" s="132" t="s">
        <v>98</v>
      </c>
      <c r="B19" s="132"/>
      <c r="C19" s="132"/>
      <c r="D19" s="209"/>
      <c r="E19" s="211"/>
      <c r="F19" s="22">
        <v>0</v>
      </c>
      <c r="G19" s="21"/>
    </row>
    <row r="20" spans="1:7" ht="16.5" thickBot="1" x14ac:dyDescent="0.3">
      <c r="A20" s="210"/>
      <c r="B20" s="208"/>
      <c r="C20" s="133"/>
      <c r="D20" s="210" t="s">
        <v>19</v>
      </c>
      <c r="E20" s="211"/>
      <c r="F20" s="22"/>
      <c r="G20" s="212">
        <v>0</v>
      </c>
    </row>
    <row r="21" spans="1:7" ht="15.75" thickTop="1" x14ac:dyDescent="0.25">
      <c r="A21" s="291" t="s">
        <v>20</v>
      </c>
      <c r="B21" s="291"/>
      <c r="C21" s="291"/>
      <c r="D21" s="291"/>
      <c r="E21" s="291"/>
      <c r="F21" s="291"/>
      <c r="G21" s="38"/>
    </row>
    <row r="22" spans="1:7" x14ac:dyDescent="0.25">
      <c r="A22" s="20" t="s">
        <v>21</v>
      </c>
      <c r="B22" s="208"/>
      <c r="C22" s="209"/>
      <c r="D22" s="209"/>
      <c r="E22" s="209"/>
      <c r="F22" s="22"/>
      <c r="G22" s="21"/>
    </row>
    <row r="23" spans="1:7" x14ac:dyDescent="0.25">
      <c r="A23" s="31" t="s">
        <v>85</v>
      </c>
      <c r="B23" s="208"/>
      <c r="C23" s="209"/>
      <c r="D23" s="209"/>
      <c r="E23" s="209"/>
      <c r="F23" s="15">
        <v>0</v>
      </c>
      <c r="G23" s="22"/>
    </row>
    <row r="24" spans="1:7" ht="15.75" x14ac:dyDescent="0.25">
      <c r="A24" s="209"/>
      <c r="B24" s="208"/>
      <c r="C24" s="209"/>
      <c r="D24" s="209"/>
      <c r="E24" s="209"/>
      <c r="F24" s="22"/>
      <c r="G24" s="213">
        <v>0</v>
      </c>
    </row>
    <row r="25" spans="1:7" x14ac:dyDescent="0.25">
      <c r="A25" s="210" t="s">
        <v>16</v>
      </c>
      <c r="B25" s="208"/>
      <c r="C25" s="209"/>
      <c r="D25" s="209"/>
      <c r="E25" s="209"/>
      <c r="F25" s="22"/>
      <c r="G25" s="21"/>
    </row>
    <row r="26" spans="1:7" x14ac:dyDescent="0.25">
      <c r="A26" s="132" t="s">
        <v>86</v>
      </c>
      <c r="B26" s="208"/>
      <c r="C26" s="209"/>
      <c r="D26" s="209"/>
      <c r="E26" s="209"/>
      <c r="F26" s="22">
        <v>0</v>
      </c>
      <c r="G26" s="21"/>
    </row>
    <row r="27" spans="1:7" x14ac:dyDescent="0.25">
      <c r="A27" s="209"/>
      <c r="B27" s="208"/>
      <c r="C27" s="209"/>
      <c r="D27" s="209"/>
      <c r="E27" s="209"/>
      <c r="F27" s="19"/>
      <c r="G27" s="15">
        <v>0</v>
      </c>
    </row>
    <row r="28" spans="1:7" ht="16.5" thickBot="1" x14ac:dyDescent="0.3">
      <c r="A28" s="210" t="s">
        <v>54</v>
      </c>
      <c r="B28" s="208"/>
      <c r="C28" s="209"/>
      <c r="D28" s="209"/>
      <c r="E28" s="209"/>
      <c r="F28" s="29"/>
      <c r="G28" s="212">
        <v>0</v>
      </c>
    </row>
    <row r="29" spans="1:7" ht="16.5" thickTop="1" thickBot="1" x14ac:dyDescent="0.3">
      <c r="A29" s="214"/>
      <c r="B29" s="215"/>
      <c r="C29" s="216"/>
      <c r="D29" s="216"/>
      <c r="E29" s="216"/>
      <c r="F29" s="217"/>
      <c r="G29" s="218"/>
    </row>
    <row r="30" spans="1:7" ht="16.5" thickTop="1" thickBot="1" x14ac:dyDescent="0.3">
      <c r="A30" s="219" t="s">
        <v>26</v>
      </c>
      <c r="B30" s="219"/>
      <c r="C30" s="219"/>
      <c r="D30" s="219"/>
      <c r="E30" s="220"/>
      <c r="F30" s="220"/>
      <c r="G30" s="221"/>
    </row>
    <row r="31" spans="1:7" ht="15.75" thickTop="1" x14ac:dyDescent="0.25">
      <c r="A31" s="149" t="s">
        <v>99</v>
      </c>
      <c r="B31" s="132"/>
      <c r="C31" s="132"/>
      <c r="D31" s="132"/>
      <c r="E31" s="195"/>
      <c r="F31" s="195">
        <v>0</v>
      </c>
      <c r="G31" s="222"/>
    </row>
    <row r="32" spans="1:7" x14ac:dyDescent="0.25">
      <c r="A32" s="149" t="s">
        <v>100</v>
      </c>
      <c r="B32" s="132"/>
      <c r="C32" s="132"/>
      <c r="D32" s="132"/>
      <c r="E32" s="320"/>
      <c r="F32" s="320"/>
      <c r="G32" s="132"/>
    </row>
    <row r="33" spans="1:7" ht="15.75" thickBot="1" x14ac:dyDescent="0.3">
      <c r="A33" s="132"/>
      <c r="B33" s="132"/>
      <c r="C33" s="132" t="s">
        <v>29</v>
      </c>
      <c r="D33" s="132"/>
      <c r="E33" s="132"/>
      <c r="F33" s="132"/>
      <c r="G33" s="40">
        <v>0</v>
      </c>
    </row>
    <row r="34" spans="1:7" ht="15.75" thickTop="1" x14ac:dyDescent="0.25">
      <c r="A34" s="132" t="s">
        <v>21</v>
      </c>
      <c r="B34" s="132"/>
      <c r="C34" s="132"/>
      <c r="D34" s="132"/>
      <c r="E34" s="223"/>
      <c r="F34" s="224"/>
      <c r="G34" s="132"/>
    </row>
    <row r="35" spans="1:7" x14ac:dyDescent="0.25">
      <c r="A35" s="132" t="s">
        <v>101</v>
      </c>
      <c r="B35" s="132"/>
      <c r="C35" s="132"/>
      <c r="D35" s="132"/>
      <c r="E35" s="225"/>
      <c r="F35" s="226">
        <v>0</v>
      </c>
      <c r="G35" s="225"/>
    </row>
    <row r="36" spans="1:7" ht="15.75" thickBot="1" x14ac:dyDescent="0.3">
      <c r="A36" s="132"/>
      <c r="B36" s="132"/>
      <c r="C36" s="132" t="s">
        <v>29</v>
      </c>
      <c r="D36" s="132"/>
      <c r="E36" s="227"/>
      <c r="F36" s="227"/>
      <c r="G36" s="40">
        <v>0</v>
      </c>
    </row>
    <row r="37" spans="1:7" ht="15.75" thickTop="1" x14ac:dyDescent="0.25">
      <c r="A37" s="31" t="s">
        <v>16</v>
      </c>
      <c r="B37" s="132"/>
      <c r="C37" s="132"/>
      <c r="D37" s="132"/>
      <c r="E37" s="321"/>
      <c r="F37" s="321"/>
      <c r="G37" s="227"/>
    </row>
    <row r="38" spans="1:7" x14ac:dyDescent="0.25">
      <c r="A38" s="132" t="s">
        <v>102</v>
      </c>
      <c r="B38" s="132"/>
      <c r="C38" s="132"/>
      <c r="D38" s="132"/>
      <c r="E38" s="130"/>
      <c r="F38" s="228"/>
      <c r="G38" s="222"/>
    </row>
    <row r="39" spans="1:7" ht="16.5" thickBot="1" x14ac:dyDescent="0.3">
      <c r="A39" s="132"/>
      <c r="B39" s="132"/>
      <c r="C39" s="133"/>
      <c r="D39" s="210" t="s">
        <v>38</v>
      </c>
      <c r="E39" s="132"/>
      <c r="F39" s="132"/>
      <c r="G39" s="212">
        <f>G36+F38</f>
        <v>0</v>
      </c>
    </row>
    <row r="40" spans="1:7" ht="15.75" thickTop="1" x14ac:dyDescent="0.25">
      <c r="A40" s="132"/>
      <c r="B40" s="132"/>
      <c r="C40" s="133"/>
      <c r="D40" s="210"/>
      <c r="E40" s="132"/>
      <c r="F40" s="132"/>
      <c r="G40" s="43"/>
    </row>
    <row r="41" spans="1:7" x14ac:dyDescent="0.25">
      <c r="A41" s="131"/>
      <c r="B41" s="322"/>
      <c r="C41" s="322"/>
      <c r="D41" s="322"/>
      <c r="E41" s="132"/>
      <c r="F41" s="195"/>
      <c r="G41" s="195"/>
    </row>
    <row r="42" spans="1:7" x14ac:dyDescent="0.25">
      <c r="A42" s="57"/>
      <c r="B42" s="323" t="s">
        <v>92</v>
      </c>
      <c r="C42" s="323"/>
      <c r="D42" s="323"/>
      <c r="E42" s="132"/>
      <c r="F42" s="289" t="s">
        <v>40</v>
      </c>
      <c r="G42" s="289"/>
    </row>
    <row r="44" spans="1:7" x14ac:dyDescent="0.25">
      <c r="A44" s="133"/>
      <c r="B44" s="324"/>
      <c r="C44" s="324"/>
      <c r="D44" s="324"/>
      <c r="E44" s="229"/>
      <c r="F44" s="324"/>
      <c r="G44" s="324"/>
    </row>
    <row r="45" spans="1:7" x14ac:dyDescent="0.25">
      <c r="A45" s="230"/>
      <c r="B45" s="318" t="s">
        <v>41</v>
      </c>
      <c r="C45" s="318"/>
      <c r="D45" s="318"/>
      <c r="E45" s="230"/>
      <c r="F45" s="319" t="s">
        <v>42</v>
      </c>
      <c r="G45" s="319"/>
    </row>
    <row r="46" spans="1:7" x14ac:dyDescent="0.25">
      <c r="A46" s="230"/>
      <c r="B46" s="230"/>
      <c r="C46" s="230"/>
      <c r="D46" s="230"/>
      <c r="E46" s="230"/>
      <c r="F46" s="230"/>
      <c r="G46" s="230"/>
    </row>
  </sheetData>
  <mergeCells count="15">
    <mergeCell ref="A21:F21"/>
    <mergeCell ref="A4:G4"/>
    <mergeCell ref="A5:G5"/>
    <mergeCell ref="A6:G6"/>
    <mergeCell ref="A7:G7"/>
    <mergeCell ref="A9:B9"/>
    <mergeCell ref="B45:D45"/>
    <mergeCell ref="F45:G45"/>
    <mergeCell ref="E32:F32"/>
    <mergeCell ref="E37:F37"/>
    <mergeCell ref="B41:D41"/>
    <mergeCell ref="B42:D42"/>
    <mergeCell ref="F42:G42"/>
    <mergeCell ref="B44:D44"/>
    <mergeCell ref="F44:G4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Rep. Dom. Capt. Dir 010-2384894</vt:lpstr>
      <vt:lpstr>Colect. Rec. Direc.010-25222901</vt:lpstr>
      <vt:lpstr>Anticipos Finc. 010-252595-1</vt:lpstr>
      <vt:lpstr>Electronica 016-001801-3</vt:lpstr>
      <vt:lpstr>Colector 010-250055-0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2023-09-15T13:36:27Z</dcterms:modified>
</cp:coreProperties>
</file>